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Nuevo envio\"/>
    </mc:Choice>
  </mc:AlternateContent>
  <bookViews>
    <workbookView xWindow="0" yWindow="0" windowWidth="9680" windowHeight="6330"/>
  </bookViews>
  <sheets>
    <sheet name="Index" sheetId="21" r:id="rId1"/>
    <sheet name="1.1 Basic Assumptions" sheetId="9" r:id="rId2"/>
    <sheet name="1.2 Macroeconomic Outlooks" sheetId="10" r:id="rId3"/>
    <sheet name="1.3 Labour Market" sheetId="11" r:id="rId4"/>
    <sheet name="1.4 Evolution of Prices" sheetId="12" r:id="rId5"/>
    <sheet name="1.5 Sectoral Balances" sheetId="13" r:id="rId6"/>
    <sheet name="2.1 Objectives Approved" sheetId="2" r:id="rId7"/>
    <sheet name="2.2  national accounting " sheetId="5" r:id="rId8"/>
    <sheet name="2.3  Income Expenditure Targets" sheetId="4" r:id="rId9"/>
    <sheet name="2.4 Budgetary Objectives" sheetId="14" r:id="rId10"/>
    <sheet name="2.5 Discretionary Effort" sheetId="17" r:id="rId11"/>
    <sheet name="2.6 Evolution of debt"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'[16]Time series'!#REF!</definedName>
    <definedName name="__123Graph_ABKSRESRV">[17]BOG!#REF!</definedName>
    <definedName name="__123Graph_ACATCH1">'[16]Time series'!#REF!</definedName>
    <definedName name="__123Graph_AChart1">'[18]2'!#REF!</definedName>
    <definedName name="__123Graph_AChart2">'[18]2'!#REF!</definedName>
    <definedName name="__123Graph_AChart3">'[18]2'!#REF!</definedName>
    <definedName name="__123Graph_ACONVERG1">'[16]Time series'!#REF!</definedName>
    <definedName name="__123Graph_ACurrent">[19]CPIINDEX!$O$263:$O$310</definedName>
    <definedName name="__123Graph_AECTOT">#REF!</definedName>
    <definedName name="__123Graph_AERDOLLAR">'[20]ex rate'!$F$30:$AM$30</definedName>
    <definedName name="__123Graph_AERRUBLE">'[20]ex rate'!$F$31:$AM$31</definedName>
    <definedName name="__123Graph_AGRAPH2">'[16]Time series'!#REF!</definedName>
    <definedName name="__123Graph_AGRAPH41">'[16]Time series'!#REF!</definedName>
    <definedName name="__123Graph_AGRAPH42">'[16]Time series'!#REF!</definedName>
    <definedName name="__123Graph_AGRAPH44">'[16]Time series'!#REF!</definedName>
    <definedName name="__123Graph_AIBRD_LEND">[21]WB!$Q$13:$AK$13</definedName>
    <definedName name="__123Graph_AIMPORTS">'[22]CA input'!#REF!</definedName>
    <definedName name="__123Graph_AMONEY">'[23]MonSurv-BC'!#REF!</definedName>
    <definedName name="__123Graph_APERIB">'[16]Time series'!#REF!</definedName>
    <definedName name="__123Graph_APIPELINE">[21]BoP!$U$359:$AQ$359</definedName>
    <definedName name="__123Graph_APRINCIPAL" localSheetId="12" hidden="1">[2]FOMENTO!#REF!</definedName>
    <definedName name="__123Graph_APRINCIPAL" localSheetId="13" hidden="1">[2]FOMENTO!#REF!</definedName>
    <definedName name="__123Graph_APRINCIPAL" localSheetId="0" hidden="1">[3]FOMENTO!#REF!</definedName>
    <definedName name="__123Graph_APRINCIPAL" hidden="1">[3]FOMENTO!#REF!</definedName>
    <definedName name="__123Graph_APRODABSC">'[16]Time series'!#REF!</definedName>
    <definedName name="__123Graph_APRODABSD">'[16]Time series'!#REF!</definedName>
    <definedName name="__123Graph_APRODTRE2">'[16]Time series'!#REF!</definedName>
    <definedName name="__123Graph_APRODTRE3">'[16]Time series'!#REF!</definedName>
    <definedName name="__123Graph_APRODTRE4">'[16]Time series'!#REF!</definedName>
    <definedName name="__123Graph_APRODTREND">'[16]Time series'!#REF!</definedName>
    <definedName name="__123Graph_AREALRATE">'[20]ex rate'!$F$36:$AU$36</definedName>
    <definedName name="__123Graph_AREER">[21]ER!#REF!</definedName>
    <definedName name="__123Graph_ARESERVES">[17]BOG!#REF!</definedName>
    <definedName name="__123Graph_ARUBRATE">'[20]ex rate'!$K$37:$AN$37</definedName>
    <definedName name="__123Graph_ASEASON_CASH">'[23]MonSurv-BC'!#REF!</definedName>
    <definedName name="__123Graph_ASEASON_MONEY">'[23]MonSurv-BC'!#REF!</definedName>
    <definedName name="__123Graph_ASEASON_SIGHT">'[23]MonSurv-BC'!#REF!</definedName>
    <definedName name="__123Graph_ASEASON_TIME">'[23]MonSurv-BC'!#REF!</definedName>
    <definedName name="__123Graph_ATRADECPI">[24]CPI!#REF!</definedName>
    <definedName name="__123Graph_AUSRATE">'[20]ex rate'!$K$36:$AN$36</definedName>
    <definedName name="__123Graph_AUTRECHT">'[16]Time series'!#REF!</definedName>
    <definedName name="__123Graph_AWEEKLY">#REF!</definedName>
    <definedName name="__123Graph_B">'[25]Table 5'!$C$11:$C$11</definedName>
    <definedName name="__123Graph_BBERLGRAP">'[16]Time series'!#REF!</definedName>
    <definedName name="__123Graph_BBKSRESRV">[17]BOG!#REF!</definedName>
    <definedName name="__123Graph_BCATCH1">'[16]Time series'!#REF!</definedName>
    <definedName name="__123Graph_BChart1">'[18]2'!#REF!</definedName>
    <definedName name="__123Graph_BChart2">'[18]2'!#REF!</definedName>
    <definedName name="__123Graph_BChart3">'[18]2'!#REF!</definedName>
    <definedName name="__123Graph_BCONVERG1">'[16]Time series'!#REF!</definedName>
    <definedName name="__123Graph_BCurrent">[26]G!#REF!</definedName>
    <definedName name="__123Graph_BECTOT">#REF!</definedName>
    <definedName name="__123Graph_BERDOLLAR">'[20]ex rate'!$F$36:$AM$36</definedName>
    <definedName name="__123Graph_BERRUBLE">'[20]ex rate'!$F$37:$AM$37</definedName>
    <definedName name="__123Graph_BGRAPH2">'[16]Time series'!#REF!</definedName>
    <definedName name="__123Graph_BGRAPH41">'[16]Time series'!#REF!</definedName>
    <definedName name="__123Graph_BIBRD_LEND">[21]WB!$Q$61:$AK$61</definedName>
    <definedName name="__123Graph_BIMPORTS">'[22]CA input'!#REF!</definedName>
    <definedName name="__123Graph_BMONEY">'[23]MonSurv-BC'!#REF!</definedName>
    <definedName name="__123Graph_BPERIB">'[16]Time series'!#REF!</definedName>
    <definedName name="__123Graph_BPIPELINE">[21]BoP!$U$358:$AQ$358</definedName>
    <definedName name="__123Graph_BPRINCIPAL" localSheetId="12" hidden="1">[2]FOMENTO!#REF!</definedName>
    <definedName name="__123Graph_BPRINCIPAL" localSheetId="13" hidden="1">[2]FOMENTO!#REF!</definedName>
    <definedName name="__123Graph_BPRINCIPAL" localSheetId="0" hidden="1">[3]FOMENTO!#REF!</definedName>
    <definedName name="__123Graph_BPRINCIPAL" hidden="1">[3]FOMENTO!#REF!</definedName>
    <definedName name="__123Graph_BPRODABSC">'[16]Time series'!#REF!</definedName>
    <definedName name="__123Graph_BPRODABSD">'[16]Time series'!#REF!</definedName>
    <definedName name="__123Graph_BREALRATE">'[20]ex rate'!$F$37:$AU$37</definedName>
    <definedName name="__123Graph_BREER">[21]ER!#REF!</definedName>
    <definedName name="__123Graph_BRESERVES">[17]BOG!#REF!</definedName>
    <definedName name="__123Graph_BRUBRATE">'[20]ex rate'!$K$31:$AN$31</definedName>
    <definedName name="__123Graph_BSEASON_CASH">'[23]MonSurv-BC'!#REF!</definedName>
    <definedName name="__123Graph_BSEASON_MONEY">'[23]MonSurv-BC'!#REF!</definedName>
    <definedName name="__123Graph_BSEASON_TIME">'[23]MonSurv-BC'!#REF!</definedName>
    <definedName name="__123Graph_BTRADECPI">[24]CPI!#REF!</definedName>
    <definedName name="__123Graph_BUSRATE">'[20]ex rate'!$K$30:$AN$30</definedName>
    <definedName name="__123Graph_C">#REF!</definedName>
    <definedName name="__123Graph_CBERLGRAP">'[16]Time series'!#REF!</definedName>
    <definedName name="__123Graph_CBKSRESRV">[17]BOG!#REF!</definedName>
    <definedName name="__123Graph_CCATCH1">'[16]Time series'!#REF!</definedName>
    <definedName name="__123Graph_CChart1">'[18]2'!#REF!</definedName>
    <definedName name="__123Graph_CChart2">'[18]2'!#REF!</definedName>
    <definedName name="__123Graph_CChart3">'[18]2'!#REF!</definedName>
    <definedName name="__123Graph_CCONVERG1">#REF!</definedName>
    <definedName name="__123Graph_CCURRENT">'[27]Dep fonct'!#REF!</definedName>
    <definedName name="__123Graph_CECTOT">#REF!</definedName>
    <definedName name="__123Graph_CGRAPH41">'[16]Time series'!#REF!</definedName>
    <definedName name="__123Graph_CGRAPH44">'[16]Time series'!#REF!</definedName>
    <definedName name="__123Graph_CIMPORTS">#REF!</definedName>
    <definedName name="__123Graph_CMONEY">'[23]MonSurv-BC'!#REF!</definedName>
    <definedName name="__123Graph_CPERIA">'[16]Time series'!#REF!</definedName>
    <definedName name="__123Graph_CPERIB">'[16]Time series'!#REF!</definedName>
    <definedName name="__123Graph_CPRODABSC">'[16]Time series'!#REF!</definedName>
    <definedName name="__123Graph_CPRODTRE2">'[16]Time series'!#REF!</definedName>
    <definedName name="__123Graph_CPRODTREND">'[16]Time series'!#REF!</definedName>
    <definedName name="__123Graph_CREER">[21]ER!#REF!</definedName>
    <definedName name="__123Graph_CRESERVES">[17]BOG!#REF!</definedName>
    <definedName name="__123Graph_CSEASON_CASH">'[23]MonSurv-BC'!#REF!</definedName>
    <definedName name="__123Graph_CSEASON_MONEY">'[23]MonSurv-BC'!#REF!</definedName>
    <definedName name="__123Graph_CSEASON_SIGHT">'[23]MonSurv-BC'!#REF!</definedName>
    <definedName name="__123Graph_CSEASON_TIME">'[23]MonSurv-BC'!#REF!</definedName>
    <definedName name="__123Graph_CUTRECHT">'[16]Time series'!#REF!</definedName>
    <definedName name="__123Graph_D">#REF!</definedName>
    <definedName name="__123Graph_DBERLGRAP">'[16]Time series'!#REF!</definedName>
    <definedName name="__123Graph_DCATCH1">'[16]Time series'!#REF!</definedName>
    <definedName name="__123Graph_DChart1">'[18]2'!#REF!</definedName>
    <definedName name="__123Graph_DChart2">'[18]2'!#REF!</definedName>
    <definedName name="__123Graph_DChart3">'[18]2'!#REF!</definedName>
    <definedName name="__123Graph_DCONVERG1">'[16]Time series'!#REF!</definedName>
    <definedName name="__123Graph_DCPI">[24]CPI!#REF!</definedName>
    <definedName name="__123Graph_DCURRENT">'[27]Dep fonct'!#REF!</definedName>
    <definedName name="__123Graph_DECTOT">#REF!</definedName>
    <definedName name="__123Graph_DGRAPH41">'[16]Time series'!#REF!</definedName>
    <definedName name="__123Graph_DPERIA">'[16]Time series'!#REF!</definedName>
    <definedName name="__123Graph_DPERIB">'[16]Time series'!#REF!</definedName>
    <definedName name="__123Graph_DPRODABSC">'[16]Time series'!#REF!</definedName>
    <definedName name="__123Graph_DSEASON_MONEY">'[23]MonSurv-BC'!#REF!</definedName>
    <definedName name="__123Graph_DSEASON_SIGHT">'[23]MonSurv-BC'!#REF!</definedName>
    <definedName name="__123Graph_DSEASON_TIME">'[23]MonSurv-BC'!#REF!</definedName>
    <definedName name="__123Graph_DTRADECPI">[24]CPI!#REF!</definedName>
    <definedName name="__123Graph_DUTRECHT">'[16]Time series'!#REF!</definedName>
    <definedName name="__123Graph_E">#REF!</definedName>
    <definedName name="__123Graph_EBERLGRAP">'[16]Time series'!#REF!</definedName>
    <definedName name="__123Graph_ECATCH1">#REF!</definedName>
    <definedName name="__123Graph_EChart1">'[18]2'!#REF!</definedName>
    <definedName name="__123Graph_EChart2">'[18]2'!#REF!</definedName>
    <definedName name="__123Graph_EChart3">'[18]2'!#REF!</definedName>
    <definedName name="__123Graph_ECONVERG1">'[16]Time series'!#REF!</definedName>
    <definedName name="__123Graph_ECURRENT">'[27]Dep fonct'!#REF!</definedName>
    <definedName name="__123Graph_EECTOT">#REF!</definedName>
    <definedName name="__123Graph_EGRAPH41">'[16]Time series'!#REF!</definedName>
    <definedName name="__123Graph_EPERIA">'[16]Time series'!#REF!</definedName>
    <definedName name="__123Graph_EPRODABSC">'[16]Time series'!#REF!</definedName>
    <definedName name="__123Graph_ESEASON_CASH">'[23]MonSurv-BC'!#REF!</definedName>
    <definedName name="__123Graph_ESEASON_MONEY">'[23]MonSurv-BC'!#REF!</definedName>
    <definedName name="__123Graph_ESEASON_TIME">'[23]MonSurv-BC'!#REF!</definedName>
    <definedName name="__123Graph_F">'[28]Table SR'!#REF!</definedName>
    <definedName name="__123Graph_FBERLGRAP">'[16]Time series'!#REF!</definedName>
    <definedName name="__123Graph_FChart1">'[18]2'!#REF!</definedName>
    <definedName name="__123Graph_FChart2">'[18]2'!#REF!</definedName>
    <definedName name="__123Graph_FChart3">'[18]2'!#REF!</definedName>
    <definedName name="__123Graph_FCurrent">'[18]2'!#REF!</definedName>
    <definedName name="__123Graph_FGRAPH41">'[16]Time series'!#REF!</definedName>
    <definedName name="__123Graph_FPRODABSC">'[16]Time series'!#REF!</definedName>
    <definedName name="__123Graph_X">#REF!</definedName>
    <definedName name="__123Graph_XBKSRESRV">[17]BOG!#REF!</definedName>
    <definedName name="__123Graph_XChart1">'[29]Summary BOP'!#REF!</definedName>
    <definedName name="__123Graph_XCREDIT">'[23]MonSurv-BC'!#REF!</definedName>
    <definedName name="__123Graph_XCurrent">[19]CPIINDEX!$B$263:$B$310</definedName>
    <definedName name="__123Graph_XECTOT">#REF!</definedName>
    <definedName name="__123Graph_XERDOLLAR">'[20]ex rate'!$F$15:$AM$15</definedName>
    <definedName name="__123Graph_XERRUBLE">'[20]ex rate'!$F$15:$AM$15</definedName>
    <definedName name="__123Graph_XIBRD_LEND">[21]WB!$Q$9:$AK$9</definedName>
    <definedName name="__123Graph_XIMPORTS">'[22]CA input'!#REF!</definedName>
    <definedName name="__123Graph_XRUBRATE">'[20]ex rate'!$K$15:$AN$15</definedName>
    <definedName name="__123Graph_XUSRATE">'[20]ex rate'!$K$15:$AN$15</definedName>
    <definedName name="__dde">'[30]Time series'!#REF!</definedName>
    <definedName name="_1___123Graph_AChart_1A">[19]CPIINDEX!$O$263:$O$310</definedName>
    <definedName name="_10___123Graph_XChart_3A">[19]CPIINDEX!$B$203:$B$310</definedName>
    <definedName name="_103__123Graph_BSEIGNOR">[31]seignior!#REF!</definedName>
    <definedName name="_104__123Graph_BWB_ADJ_PRJ">[21]WB!$Q$257:$AK$257</definedName>
    <definedName name="_105__123Graph_CMIMPMA_0">#REF!</definedName>
    <definedName name="_11___123Graph_XChart_4A">[19]CPIINDEX!$B$239:$B$298</definedName>
    <definedName name="_11_0ju">#REF!</definedName>
    <definedName name="_116__123Graph_DGROWTH_CPI">[32]Data!#REF!</definedName>
    <definedName name="_117__123Graph_DMIMPMA_1">#REF!</definedName>
    <definedName name="_118__123Graph_EMIMPMA_0">#REF!</definedName>
    <definedName name="_119__123Graph_EMIMPMA_1">#REF!</definedName>
    <definedName name="_120__123Graph_FMIMPMA_0">#REF!</definedName>
    <definedName name="_121__123Graph_XCHART_2">[33]IPC1988!$A$176:$A$182</definedName>
    <definedName name="_122__123Graph_XMIMPMA_0">#REF!</definedName>
    <definedName name="_123__123Graph_XR_BMONEY">#REF!</definedName>
    <definedName name="_123Graph_A1">#REF!</definedName>
    <definedName name="_123graph_b">[34]A!#REF!</definedName>
    <definedName name="_12no">'[27]Dep fonct'!#REF!</definedName>
    <definedName name="_134__123Graph_XREALEX_WAGE">[35]PRIVATE!#REF!</definedName>
    <definedName name="_165_0ju">#REF!</definedName>
    <definedName name="_2___123Graph_AChart_2A">[19]CPIINDEX!$K$203:$K$304</definedName>
    <definedName name="_2__123Graph_ACHART_8">#REF!</definedName>
    <definedName name="_23Macros_Import_.qbop">[36]!'[Macros Import].qbop'</definedName>
    <definedName name="_24__123Graph_ACHART_1">[33]IPC1988!$C$176:$C$182</definedName>
    <definedName name="_25__123Graph_ACHART_2">[33]IPC1988!$B$176:$B$182</definedName>
    <definedName name="_3___123Graph_AChart_3A">[19]CPIINDEX!$O$203:$O$304</definedName>
    <definedName name="_3__123Graph_AGROWTH_CPI">[37]Data!#REF!</definedName>
    <definedName name="_3__123Graph_BCHART_8">#REF!</definedName>
    <definedName name="_37__123Graph_ACPI_ER_LOG">[38]ER!#REF!</definedName>
    <definedName name="_4___123Graph_AChart_4A">[19]CPIINDEX!$O$239:$O$298</definedName>
    <definedName name="_4__123Graph_CCHART_8">#REF!</definedName>
    <definedName name="_48__123Graph_AGROWTH_CPI">[32]Data!#REF!</definedName>
    <definedName name="_49__123Graph_AIBA_IBRD">[21]WB!$Q$62:$AK$62</definedName>
    <definedName name="_5___123Graph_BChart_1A">[19]CPIINDEX!$S$263:$S$310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[19]CPIINDEX!#REF!</definedName>
    <definedName name="_6__123Graph_DGROWTH_CPI">[37]Data!#REF!</definedName>
    <definedName name="_6__123Graph_XCHART_8">#REF!</definedName>
    <definedName name="_64__123Graph_ASEIGNOR">[31]seignior!#REF!</definedName>
    <definedName name="_65__123Graph_AWB_ADJ_PRJ">[21]WB!$Q$255:$AK$255</definedName>
    <definedName name="_66__123Graph_BCHART_1">[33]IPC1988!$E$176:$E$182</definedName>
    <definedName name="_67__123Graph_BCHART_2">[33]IPC1988!$D$176:$D$182</definedName>
    <definedName name="_7___123Graph_BChart_4A">[19]CPIINDEX!#REF!</definedName>
    <definedName name="_7__123Graph_XREALEX_WAGE">[39]PRIVATE!#REF!</definedName>
    <definedName name="_79__123Graph_BCPI_ER_LOG">[38]ER!#REF!</definedName>
    <definedName name="_8___123Graph_XChart_1A">[19]CPIINDEX!$B$263:$B$310</definedName>
    <definedName name="_9___123Graph_XChart_2A">[19]CPIINDEX!$B$203:$B$310</definedName>
    <definedName name="_90__123Graph_BIBA_IBRD">[38]WB!#REF!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[40]A!$A$43:$A$598</definedName>
    <definedName name="_FILLL">[41]Fund_Credit!#REF!</definedName>
    <definedName name="_filterd">[42]C!$P$428:$T$428</definedName>
    <definedName name="_xlnm._FilterDatabase">[43]C!$P$428:$T$428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[4]Hoja1!#REF!</definedName>
    <definedName name="_Regression_Out" localSheetId="13" hidden="1">[4]Hoja1!#REF!</definedName>
    <definedName name="_Regression_Out" localSheetId="0" hidden="1">[5]Hoja1!#REF!</definedName>
    <definedName name="_Regression_Out" hidden="1">[5]Hoja1!#REF!</definedName>
    <definedName name="_Regression_X">#REF!</definedName>
    <definedName name="_Regression_Y">#REF!</definedName>
    <definedName name="_SIM2" localSheetId="12">[6]PENSION!#REF!</definedName>
    <definedName name="_SIM2" localSheetId="13">[6]PENSION!#REF!</definedName>
    <definedName name="_SIM2" localSheetId="0">[6]PENSION!#REF!</definedName>
    <definedName name="_SIM2">[6]PENSION!#REF!</definedName>
    <definedName name="_Sort">#REF!</definedName>
    <definedName name="_SRT11">{"Minpmon",#N/A,FALSE,"Monthinput"}</definedName>
    <definedName name="_TCI1" localSheetId="12">[6]PENSION!#REF!</definedName>
    <definedName name="_TCI1" localSheetId="13">[6]PENSION!#REF!</definedName>
    <definedName name="_TCI1" localSheetId="0">[6]PENSION!#REF!</definedName>
    <definedName name="_TCI1">[6]PENSION!#REF!</definedName>
    <definedName name="_TCI2" localSheetId="12">[6]PENSION!#REF!</definedName>
    <definedName name="_TCI2" localSheetId="13">[6]PENSION!#REF!</definedName>
    <definedName name="_TCI2" localSheetId="0">[6]PENSION!#REF!</definedName>
    <definedName name="_TCI2">[6]PENSION!#REF!</definedName>
    <definedName name="_ty">'[30]Time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'[44]COP FED'!#REF!</definedName>
    <definedName name="ACwvu.PLA2.">'[44]COP FED'!$A$1:$N$49</definedName>
    <definedName name="ACwvu.Print.">[45]Med!#REF!</definedName>
    <definedName name="Ambito">[7]claves!$G$3:$G$4</definedName>
    <definedName name="AMPO5">"Gráfico 8"</definedName>
    <definedName name="anscount">1</definedName>
    <definedName name="AÑO" localSheetId="0">[6]PENSION!#REF!</definedName>
    <definedName name="AÑO">[6]PENSION!#REF!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[36]!atrade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'[46]Read Me'!$F$1</definedName>
    <definedName name="bfftsy">[21]ER!#REF!</definedName>
    <definedName name="BFLD_DF">#N/A</definedName>
    <definedName name="BFLD_DF2">#N/A</definedName>
    <definedName name="bfsdhtr">[21]WB!#REF!</definedName>
    <definedName name="bg">{"Tab1",#N/A,FALSE,"P";"Tab2",#N/A,FALSE,"P"}</definedName>
    <definedName name="BLPH1">#REF!</definedName>
    <definedName name="BLPH10">#REF!</definedName>
    <definedName name="BLPH100">[47]SpotExchangeRates!#REF!</definedName>
    <definedName name="BLPH101">[47]SpotExchangeRates!#REF!</definedName>
    <definedName name="BLPH102">[47]SpotExchangeRates!#REF!</definedName>
    <definedName name="BLPH103">[47]SpotExchangeRates!#REF!</definedName>
    <definedName name="BLPH104">[47]SpotExchangeRates!#REF!</definedName>
    <definedName name="BLPH105">[47]SpotExchangeRates!#REF!</definedName>
    <definedName name="BLPH106">[47]SpotExchangeRates!#REF!</definedName>
    <definedName name="BLPH107">[47]SpotExchangeRates!#REF!</definedName>
    <definedName name="BLPH108">[47]SpotExchangeRates!#REF!</definedName>
    <definedName name="BLPH109">[47]SpotExchangeRates!#REF!</definedName>
    <definedName name="BLPH110">[47]SpotExchangeRates!#REF!</definedName>
    <definedName name="BLPH111">[47]SpotExchangeRates!#REF!</definedName>
    <definedName name="BLPH112">[47]SpotExchangeRates!#REF!</definedName>
    <definedName name="BLPH113">[47]SpotExchangeRates!#REF!</definedName>
    <definedName name="BLPH114">[47]SpotExchangeRates!#REF!</definedName>
    <definedName name="BLPH115">[47]SpotExchangeRates!#REF!</definedName>
    <definedName name="BLPH116">[47]SpotExchangeRates!#REF!</definedName>
    <definedName name="BLPH117">[47]SpotExchangeRates!#REF!</definedName>
    <definedName name="BLPH118">[47]SpotExchangeRates!#REF!</definedName>
    <definedName name="BLPH119">[47]SpotExchangeRates!#REF!</definedName>
    <definedName name="BLPH12">#REF!</definedName>
    <definedName name="BLPH120">[47]SpotExchangeRates!#REF!</definedName>
    <definedName name="BLPH121">[47]SpotExchangeRates!#REF!</definedName>
    <definedName name="BLPH122">[47]SpotExchangeRates!#REF!</definedName>
    <definedName name="BLPH123">[47]SpotExchangeRates!#REF!</definedName>
    <definedName name="BLPH124">[47]SpotExchangeRates!#REF!</definedName>
    <definedName name="BLPH125">[47]SpotExchangeRates!#REF!</definedName>
    <definedName name="BLPH126">[47]SpotExchangeRates!#REF!</definedName>
    <definedName name="BLPH127">[47]SpotExchangeRates!#REF!</definedName>
    <definedName name="BLPH128">[47]SpotExchangeRates!#REF!</definedName>
    <definedName name="BLPH129">[47]SpotExchangeRates!#REF!</definedName>
    <definedName name="BLPH13">#REF!</definedName>
    <definedName name="BLPH130">[47]SpotExchangeRates!#REF!</definedName>
    <definedName name="BLPH131">[47]SpotExchangeRates!#REF!</definedName>
    <definedName name="BLPH132">[47]SpotExchangeRates!#REF!</definedName>
    <definedName name="BLPH133">[47]SpotExchangeRates!#REF!</definedName>
    <definedName name="BLPH134">[47]SpotExchangeRates!#REF!</definedName>
    <definedName name="BLPH135">[47]SpotExchangeRates!#REF!</definedName>
    <definedName name="BLPH136">[47]SpotExchangeRates!#REF!</definedName>
    <definedName name="BLPH137">[47]SpotExchangeRates!#REF!</definedName>
    <definedName name="BLPH138">[47]SpotExchangeRates!#REF!</definedName>
    <definedName name="BLPH139">[47]SpotExchangeRates!#REF!</definedName>
    <definedName name="BLPH14">[48]Raw_1!#REF!</definedName>
    <definedName name="BLPH140">[47]SpotExchangeRates!#REF!</definedName>
    <definedName name="BLPH141">[47]SpotExchangeRates!#REF!</definedName>
    <definedName name="BLPH142">[47]SpotExchangeRates!#REF!</definedName>
    <definedName name="BLPH143">[47]SpotExchangeRates!#REF!</definedName>
    <definedName name="BLPH144">[47]SpotExchangeRates!#REF!</definedName>
    <definedName name="BLPH145">[47]SpotExchangeRates!#REF!</definedName>
    <definedName name="BLPH146">[47]SpotExchangeRates!#REF!</definedName>
    <definedName name="BLPH147">[47]SpotExchangeRates!#REF!</definedName>
    <definedName name="BLPH148">[47]SpotExchangeRates!#REF!</definedName>
    <definedName name="BLPH149">[47]SpotExchangeRates!#REF!</definedName>
    <definedName name="BLPH15">[47]SpotExchangeRates!#REF!</definedName>
    <definedName name="BLPH150">[47]SpotExchangeRates!#REF!</definedName>
    <definedName name="BLPH151">[47]SpotExchangeRates!#REF!</definedName>
    <definedName name="BLPH152">[47]SpotExchangeRates!#REF!</definedName>
    <definedName name="BLPH153">[47]SpotExchangeRates!#REF!</definedName>
    <definedName name="BLPH154">[47]SpotExchangeRates!#REF!</definedName>
    <definedName name="BLPH155">[47]SpotExchangeRates!#REF!</definedName>
    <definedName name="BLPH156">[47]SpotExchangeRates!#REF!</definedName>
    <definedName name="BLPH157">[47]SpotExchangeRates!#REF!</definedName>
    <definedName name="BLPH158">[47]SpotExchangeRates!#REF!</definedName>
    <definedName name="BLPH159">[47]SpotExchangeRates!#REF!</definedName>
    <definedName name="BLPH16">[47]SpotExchangeRates!#REF!</definedName>
    <definedName name="BLPH160">[47]SpotExchangeRates!#REF!</definedName>
    <definedName name="BLPH161">[47]SpotExchangeRates!#REF!</definedName>
    <definedName name="BLPH162">[47]SpotExchangeRates!#REF!</definedName>
    <definedName name="BLPH163">[47]SpotExchangeRates!#REF!</definedName>
    <definedName name="BLPH164">[47]StockMarketIndices!#REF!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[47]StockMarketIndices!#REF!</definedName>
    <definedName name="BLPH17">[47]SpotExchangeRates!#REF!</definedName>
    <definedName name="BLPH170">[47]StockMarketIndices!#REF!</definedName>
    <definedName name="BLPH171">[47]StockMarketIndices!$G$7</definedName>
    <definedName name="BLPH172">[47]StockMarketIndices!$F$7</definedName>
    <definedName name="BLPH173">[47]StockMarketIndices!#REF!</definedName>
    <definedName name="BLPH174">[47]StockMarketIndices!$E$7</definedName>
    <definedName name="BLPH175">[47]StockMarketIndices!#REF!</definedName>
    <definedName name="BLPH176">[47]StockMarketIndices!$D$7</definedName>
    <definedName name="BLPH177">[47]StockMarketIndices!$B$7</definedName>
    <definedName name="BLPH18">[47]SpotExchangeRates!#REF!</definedName>
    <definedName name="BLPH19">[47]SpotExchangeRates!#REF!</definedName>
    <definedName name="BLPH2">#REF!</definedName>
    <definedName name="BLPH20">[47]SpotExchangeRates!#REF!</definedName>
    <definedName name="BLPH20023">#REF!</definedName>
    <definedName name="BLPH21">[47]SpotExchangeRates!#REF!</definedName>
    <definedName name="BLPH22">[47]SpotExchangeRates!#REF!</definedName>
    <definedName name="BLPH23">[47]SpotExchangeRates!#REF!</definedName>
    <definedName name="BLPH24">[47]SpotExchangeRates!#REF!</definedName>
    <definedName name="BLPH25">[47]SpotExchangeRates!#REF!</definedName>
    <definedName name="BLPH26">[47]SpotExchangeRates!#REF!</definedName>
    <definedName name="BLPH27">[47]SpotExchangeRates!#REF!</definedName>
    <definedName name="BLPH28">[47]SpotExchangeRates!#REF!</definedName>
    <definedName name="BLPH29">[47]SpotExchangeRates!#REF!</definedName>
    <definedName name="BLPH3">[49]dataEmbiDeficit!#REF!</definedName>
    <definedName name="BLPH30">[47]SpotExchangeRates!#REF!</definedName>
    <definedName name="BLPH31">[47]SpotExchangeRates!#REF!</definedName>
    <definedName name="BLPH32">[47]SpotExchangeRates!#REF!</definedName>
    <definedName name="BLPH33">[47]SpotExchangeRates!#REF!</definedName>
    <definedName name="BLPH34">[47]SpotExchangeRates!#REF!</definedName>
    <definedName name="BLPH35">[47]SpotExchangeRates!#REF!</definedName>
    <definedName name="BLPH36">[47]SpotExchangeRates!#REF!</definedName>
    <definedName name="BLPH37">[47]SpotExchangeRates!#REF!</definedName>
    <definedName name="BLPH38">[47]SpotExchangeRates!#REF!</definedName>
    <definedName name="BLPH39">[47]SpotExchangeRates!#REF!</definedName>
    <definedName name="BLPH4">[49]dataEmbiDeficit!#REF!</definedName>
    <definedName name="BLPH40">[47]SpotExchangeRates!#REF!</definedName>
    <definedName name="BLPH4000002">[50]embi_day!#REF!</definedName>
    <definedName name="BLPH4000003">[50]embi_day!#REF!</definedName>
    <definedName name="BLPH4000004">[50]embi_day!#REF!</definedName>
    <definedName name="BLPH4000005">[50]embi_day!#REF!</definedName>
    <definedName name="BLPH4000006">[50]embi_day!#REF!</definedName>
    <definedName name="BLPH4000007">[50]embi_day!#REF!</definedName>
    <definedName name="BLPH4000008">[50]embi_day!#REF!</definedName>
    <definedName name="BLPH4000009">[50]embi_day!#REF!</definedName>
    <definedName name="BLPH4000011">[50]embi_day!#REF!</definedName>
    <definedName name="BLPH4000012">[50]embi_day!#REF!</definedName>
    <definedName name="BLPH4000014">[50]embi_day!#REF!</definedName>
    <definedName name="BLPH4000015">[50]embi_day!#REF!</definedName>
    <definedName name="BLPH41">[47]SpotExchangeRates!#REF!</definedName>
    <definedName name="BLPH42">[47]SpotExchangeRates!#REF!</definedName>
    <definedName name="BLPH43">[47]SpotExchangeRates!#REF!</definedName>
    <definedName name="BLPH44">[47]SpotExchangeRates!#REF!</definedName>
    <definedName name="BLPH45">[47]SpotExchangeRates!#REF!</definedName>
    <definedName name="BLPH46">[47]SpotExchangeRates!#REF!</definedName>
    <definedName name="BLPH47">#REF!</definedName>
    <definedName name="BLPH5">#REF!</definedName>
    <definedName name="BLPH56">[47]SpotExchangeRates!#REF!</definedName>
    <definedName name="BLPH57">[47]SpotExchangeRates!#REF!</definedName>
    <definedName name="BLPH58">[47]SpotExchangeRates!#REF!</definedName>
    <definedName name="BLPH6">#REF!</definedName>
    <definedName name="BLPH7">[47]SpotExchangeRates!#REF!</definedName>
    <definedName name="BLPH78">[50]GenericIR!#REF!</definedName>
    <definedName name="BLPH8">'[51]Ex rate bloom'!$V$4</definedName>
    <definedName name="BLPH86">[47]SpotExchangeRates!#REF!</definedName>
    <definedName name="BLPH87">[47]SpotExchangeRates!#REF!</definedName>
    <definedName name="BLPH88">[47]SpotExchangeRates!$D$10</definedName>
    <definedName name="BLPH89">[47]SpotExchangeRates!#REF!</definedName>
    <definedName name="BLPH9">'[52]Excel History Wizard'!#REF!</definedName>
    <definedName name="BLPH90">[47]SpotExchangeRates!$E$10</definedName>
    <definedName name="BLPH91">[47]SpotExchangeRates!$F$10</definedName>
    <definedName name="BLPH92">[47]SpotExchangeRates!#REF!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[47]SpotExchangeRates!#REF!</definedName>
    <definedName name="BLPH98">[47]SpotExchangeRates!#REF!</definedName>
    <definedName name="BLPH99">[47]SpotExchangeRates!#REF!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[53]!BORRA_CUADROS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[54]!base-flow</definedName>
    <definedName name="Contents">[17]Contents!$A$1:$E$38:'[17]Contents'!$B$2</definedName>
    <definedName name="contents2">[55]MSRV!#REF!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[56]readme!$B$2</definedName>
    <definedName name="cp">'[57]C Summary'!#REF!</definedName>
    <definedName name="CSdmx">'[46]Read Me'!$G$2</definedName>
    <definedName name="CUADRO7" localSheetId="12">[6]PENSION!#REF!</definedName>
    <definedName name="CUADRO7" localSheetId="13">[6]PENSION!#REF!</definedName>
    <definedName name="CUADRO7" localSheetId="0">[6]PENSION!#REF!</definedName>
    <definedName name="CUADRO7">[6]PENSION!#REF!</definedName>
    <definedName name="CUADRO8" localSheetId="12">[6]PENSION!#REF!</definedName>
    <definedName name="CUADRO8" localSheetId="13">[6]PENSION!#REF!</definedName>
    <definedName name="CUADRO8" localSheetId="0">[6]PENSION!#REF!</definedName>
    <definedName name="CUADRO8">[6]PENSION!#REF!</definedName>
    <definedName name="Cwvu.a.">[58]BOP!$A$36:$IV$36,[58]BOP!$A$44:$IV$44,[58]BOP!$A$59:$IV$59,[58]BOP!#REF!,[58]BOP!#REF!,[58]BOP!$A$81:$IV$88</definedName>
    <definedName name="Cwvu.bop.">[58]BOP!$A$36:$IV$36,[58]BOP!$A$44:$IV$44,[58]BOP!$A$59:$IV$59,[58]BOP!#REF!,[58]BOP!#REF!,[58]BOP!$A$81:$IV$88</definedName>
    <definedName name="Cwvu.bop.sr.">[58]BOP!$A$36:$IV$36,[58]BOP!$A$44:$IV$44,[58]BOP!$A$59:$IV$59,[58]BOP!#REF!,[58]BOP!#REF!,[58]BOP!$A$81:$IV$88</definedName>
    <definedName name="Cwvu.bopsdr.sr.">[58]BOP!$A$36:$IV$36,[58]BOP!$A$44:$IV$44,[58]BOP!$A$59:$IV$59,[58]BOP!#REF!,[58]BOP!#REF!,[58]BOP!$A$81:$IV$88</definedName>
    <definedName name="Cwvu.cotton.">[58]BOP!$A$36:$IV$36,[58]BOP!$A$44:$IV$44,[58]BOP!$A$59:$IV$59,[58]BOP!#REF!,[58]BOP!#REF!,[58]BOP!$A$79:$IV$79,[58]BOP!$A$81:$IV$88,[58]BOP!#REF!</definedName>
    <definedName name="Cwvu.cottonall.">[58]BOP!$A$36:$IV$36,[58]BOP!$A$44:$IV$44,[58]BOP!$A$59:$IV$59,[58]BOP!#REF!,[58]BOP!#REF!,[58]BOP!$A$79:$IV$79,[58]BOP!$A$81:$IV$88</definedName>
    <definedName name="Cwvu.exportdetails.">[58]BOP!$A$36:$IV$36,[58]BOP!$A$44:$IV$44,[58]BOP!$A$59:$IV$59,[58]BOP!#REF!,[58]BOP!#REF!,[58]BOP!$A$79:$IV$79,[58]BOP!#REF!</definedName>
    <definedName name="Cwvu.exports.">[58]BOP!$A$36:$IV$36,[58]BOP!$A$44:$IV$44,[58]BOP!$A$59:$IV$59,[58]BOP!#REF!,[58]BOP!#REF!,[58]BOP!$A$79:$IV$79,[58]BOP!$A$81:$IV$88,[58]BOP!#REF!</definedName>
    <definedName name="Cwvu.gold.">[58]BOP!$A$36:$IV$36,[58]BOP!$A$44:$IV$44,[58]BOP!$A$59:$IV$59,[58]BOP!#REF!,[58]BOP!#REF!,[58]BOP!$A$79:$IV$79,[58]BOP!$A$81:$IV$88,[58]BOP!#REF!</definedName>
    <definedName name="Cwvu.goldall.">[58]BOP!$A$36:$IV$36,[58]BOP!$A$44:$IV$44,[58]BOP!$A$59:$IV$59,[58]BOP!#REF!,[58]BOP!#REF!,[58]BOP!$A$79:$IV$79,[58]BOP!$A$81:$IV$88,[58]BOP!#REF!</definedName>
    <definedName name="Cwvu.IMPORT.">#REF!</definedName>
    <definedName name="Cwvu.imports.">[58]BOP!$A$36:$IV$36,[58]BOP!$A$44:$IV$44,[58]BOP!$A$59:$IV$59,[58]BOP!#REF!,[58]BOP!#REF!,[58]BOP!$A$79:$IV$79,[58]BOP!$A$81:$IV$88,[58]BOP!#REF!,[58]BOP!#REF!</definedName>
    <definedName name="Cwvu.importsall.">[58]BOP!$A$36:$IV$36,[58]BOP!$A$44:$IV$44,[58]BOP!$A$59:$IV$59,[58]BOP!#REF!,[58]BOP!#REF!,[58]BOP!$A$79:$IV$79,[58]BOP!$A$81:$IV$88,[58]BOP!#REF!,[58]BOP!#REF!</definedName>
    <definedName name="Cwvu.Print.">[59]Indic!$A$109:$IV$109,[59]Indic!$A$196:$IV$197,[59]Indic!$A$208:$IV$209,[59]Indic!$A$217:$IV$218</definedName>
    <definedName name="Cwvu.tot.">[58]BOP!$A$36:$IV$36,[58]BOP!$A$44:$IV$44,[58]BOP!$A$59:$IV$59,[58]BOP!#REF!,[58]BOP!#REF!,[58]BOP!$A$79:$IV$79</definedName>
    <definedName name="czv" localSheetId="7">[9]Indice!#REF!</definedName>
    <definedName name="czv" localSheetId="8">[9]Indice!#REF!</definedName>
    <definedName name="czv" localSheetId="0">[9]Indice!#REF!</definedName>
    <definedName name="czv">[9]Indice!#REF!</definedName>
    <definedName name="d" localSheetId="12" hidden="1">[4]Hoja1!#REF!</definedName>
    <definedName name="d" localSheetId="13" hidden="1">[4]Hoja1!#REF!</definedName>
    <definedName name="d" localSheetId="0" hidden="1">[5]Hoja1!#REF!</definedName>
    <definedName name="d" hidden="1">[5]Hoja1!#REF!</definedName>
    <definedName name="date">#REF!</definedName>
    <definedName name="db">[60]Readme!$B$1</definedName>
    <definedName name="dd" localSheetId="0" hidden="1">[2]FOMENTO!#REF!</definedName>
    <definedName name="dd" hidden="1">[2]FOMENTO!#REF!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'[10]cuadro 2.3'!$B$1:$W$57</definedName>
    <definedName name="dddddf" localSheetId="13">'[10]cuadro 2.3'!$B$1:$W$57</definedName>
    <definedName name="dddddf">'[11]cuadro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[6]PENSION!#REF!</definedName>
    <definedName name="EFSUST">[6]PENSION!#REF!</definedName>
    <definedName name="enda">[61]ENDA!$A$1:$ZZ$1048</definedName>
    <definedName name="enda1r">[61]ENDA!$1:$1</definedName>
    <definedName name="EnPpto">[7]claves!$F$3:$F$4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'[30]Time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[32]Data!#REF!</definedName>
    <definedName name="Fechaaño">[7]claves!$D$3:$D$13</definedName>
    <definedName name="Fechames">[7]claves!$C$3:$C$14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'[62]Balance Sheet'!$A$1:$N$1</definedName>
    <definedName name="fre">{"Tab1",#N/A,FALSE,"P";"Tab2",#N/A,FALSE,"P"}</definedName>
    <definedName name="fshrts">[21]WB!$Q$255:$AK$255</definedName>
    <definedName name="ftr">{"Riqfin97",#N/A,FALSE,"Tran";"Riqfinpro",#N/A,FALSE,"Tran"}</definedName>
    <definedName name="fty">{"Riqfin97",#N/A,FALSE,"Tran";"Riqfinpro",#N/A,FALSE,"Tran"}</definedName>
    <definedName name="fuck">#REF!</definedName>
    <definedName name="G_Capitulo">[12]claves!$A$3:$A$11</definedName>
    <definedName name="G_IInuevo">[8]Claves!$W$2:$W$8</definedName>
    <definedName name="G_Inuevo">[8]Claves!$V$2:$V$8</definedName>
    <definedName name="G_IVnuevo">[8]Claves!$Y$2:$Y$9</definedName>
    <definedName name="GastoIngreso">[63]Categorias!$F$2:$F$5</definedName>
    <definedName name="gbnj">{"Tab1",#N/A,FALSE,"P";"Tab2",#N/A,FALSE,"P"}</definedName>
    <definedName name="gffd">{"Riqfin97",#N/A,FALSE,"Tran";"Riqfinpro",#N/A,FALSE,"Tran"}</definedName>
    <definedName name="gg">{"TBILLS_ALL",#N/A,FALSE,"FITB_all"}</definedName>
    <definedName name="GGG" localSheetId="12">'[10]cuadro 2.3'!$B$1:$W$57</definedName>
    <definedName name="GGG" localSheetId="13">'[10]cuadro 2.3'!$B$1:$W$57</definedName>
    <definedName name="GGG">'[11]cuadro 2.3'!$B$1:$W$57</definedName>
    <definedName name="GGGG" localSheetId="12">'[10]cuadro 2.3'!$B$1:$W$57</definedName>
    <definedName name="GGGG" localSheetId="13">'[10]cuadro 2.3'!$B$1:$W$57</definedName>
    <definedName name="GGGG">'[11]cuadro 2.3'!$B$1:$W$57</definedName>
    <definedName name="ggggg">'[64]J(Priv.Cap)'!#REF!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[21]ER!#REF!</definedName>
    <definedName name="hfshfrt">[21]WB!$Q$62:$AK$62</definedName>
    <definedName name="hgfd">{#N/A,#N/A,FALSE,"I";#N/A,#N/A,FALSE,"J";#N/A,#N/A,FALSE,"K";#N/A,#N/A,FALSE,"L";#N/A,#N/A,FALSE,"M";#N/A,#N/A,FALSE,"N";#N/A,#N/A,FALSE,"O"}</definedName>
    <definedName name="hhh">'[65]J(Priv.Cap)'!#REF!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[7]claves!$B$3:$B$11</definedName>
    <definedName name="I_G_Capitulo">[12]claves!$AQ$3:$AQ$18</definedName>
    <definedName name="I_IInuevo">[8]Claves!$AH$2:$AH$8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[66]FOMENTO!#REF!</definedName>
    <definedName name="jjj">[67]M!#REF!</definedName>
    <definedName name="jjjj">#REF!</definedName>
    <definedName name="jjjjjj">'[64]J(Priv.Cap)'!#REF!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[6]PENSION!#REF!</definedName>
    <definedName name="kkk">{"Tab1",#N/A,FALSE,"P";"Tab2",#N/A,FALSE,"P"}</definedName>
    <definedName name="kkkk">[68]M!#REF!</definedName>
    <definedName name="kkkkk">'[69]J(Priv.Cap)'!#REF!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'[27]Dep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[67]M!#REF!</definedName>
    <definedName name="lllll">{"Tab1",#N/A,FALSE,"P";"Tab2",#N/A,FALSE,"P"}</definedName>
    <definedName name="llllll">{"Minpmon",#N/A,FALSE,"Monthinput"}</definedName>
    <definedName name="lta">{"Riqfin97",#N/A,FALSE,"Tran";"Riqfinpro",#N/A,FALSE,"Tran"}</definedName>
    <definedName name="m">[70]raw!$A$1:$ZZ$1</definedName>
    <definedName name="Materia">[7]claves!$J$3:$J$7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[12]claves!$AO$3:$AO$4</definedName>
    <definedName name="mflowsa">[36]!mflowsa</definedName>
    <definedName name="mflowsq">[36]!mflowsq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[12]claves!$AR$3:$AR$5</definedName>
    <definedName name="mstocksa">[36]!mstocksa</definedName>
    <definedName name="mstocksq">[36]!mstocksq</definedName>
    <definedName name="mte">{"Riqfin97",#N/A,FALSE,"Tran";"Riqfinpro",#N/A,FALSE,"Tran"}</definedName>
    <definedName name="n">{"Minpmon",#N/A,FALSE,"Monthinput"}</definedName>
    <definedName name="namestra">[71]S.A.!$AY$54:'[71]S.A.'!$BA$54</definedName>
    <definedName name="new">{"TBILLS_ALL",#N/A,FALSE,"FITB_all"}</definedName>
    <definedName name="newnew">{"TBILLS_ALL",#N/A,FALSE,"FITB_all"}</definedName>
    <definedName name="nfrtrs">[21]WB!$Q$257:$AK$257</definedName>
    <definedName name="nn">{"Riqfin97",#N/A,FALSE,"Tran";"Riqfinpro",#N/A,FALSE,"Tran"}</definedName>
    <definedName name="nnga">#REF!</definedName>
    <definedName name="nnn">{"Tab1",#N/A,FALSE,"P";"Tab2",#N/A,FALSE,"P"}</definedName>
    <definedName name="None">'[61]READ ME'!#REF!</definedName>
    <definedName name="NONLEAP">#REF!</definedName>
    <definedName name="NOW">#REF!</definedName>
    <definedName name="NTDD_RG">#N/A</definedName>
    <definedName name="Nuevo" hidden="1">[72]Hoja1!#REF!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[58]BOP!$A$36:$IV$36,[58]BOP!$A$44:$IV$44,[58]BOP!$A$59:$IV$59,[58]BOP!#REF!,[58]BOP!#REF!,[58]BOP!$A$79:$IV$79,[58]BOP!$A$81:$IV$88,[58]BOP!#REF!</definedName>
    <definedName name="Origen">[7]claves!$E$3:$E$5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[6]PENSION!#REF!</definedName>
    <definedName name="PE_CN_T" localSheetId="13">[6]PENSION!#REF!</definedName>
    <definedName name="PE_CN_T" localSheetId="0">[6]PENSION!#REF!</definedName>
    <definedName name="PE_CN_T">[6]PENSION!#REF!</definedName>
    <definedName name="pit">{"Riqfin97",#N/A,FALSE,"Tran";"Riqfinpro",#N/A,FALSE,"Tran"}</definedName>
    <definedName name="pol">[34]A!#REF!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[8]Claves!$N$2:$N$3</definedName>
    <definedName name="Print1">#REF!</definedName>
    <definedName name="qaz">{"Tab1",#N/A,FALSE,"P";"Tab2",#N/A,FALSE,"P"}</definedName>
    <definedName name="qer">{"Tab1",#N/A,FALSE,"P";"Tab2",#N/A,FALSE,"P"}</definedName>
    <definedName name="qq">'[65]J(Priv.Cap)'!#REF!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[70]raw!$A$1:$ZZ$2985</definedName>
    <definedName name="re">#N/A</definedName>
    <definedName name="REC">'[13]c4.3.1'!$A$1:$C$21</definedName>
    <definedName name="RefVintage">[56]readme!$B$4</definedName>
    <definedName name="RESULT" localSheetId="12">[6]PENSION!#REF!</definedName>
    <definedName name="RESULT" localSheetId="13">[6]PENSION!#REF!</definedName>
    <definedName name="RESULT" localSheetId="0">[6]PENSION!#REF!</definedName>
    <definedName name="RESULT">[6]PENSION!#REF!</definedName>
    <definedName name="Resumen" localSheetId="12">[6]PENSION!#REF!</definedName>
    <definedName name="Resumen" localSheetId="13">[6]PENSION!#REF!</definedName>
    <definedName name="Resumen" localSheetId="0">[6]PENSION!#REF!</definedName>
    <definedName name="Resumen">[6]PENSION!#REF!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'[44]COP FED'!#REF!</definedName>
    <definedName name="Rwvu.Print.">#N/A</definedName>
    <definedName name="rx">#REF!</definedName>
    <definedName name="ry">#REF!</definedName>
    <definedName name="s" localSheetId="12" hidden="1">[2]FOMENTO!#REF!</definedName>
    <definedName name="s" localSheetId="13" hidden="1">[2]FOMENTO!#REF!</definedName>
    <definedName name="s" localSheetId="0" hidden="1">[3]FOMENTO!#REF!</definedName>
    <definedName name="s" hidden="1">[3]FOMENTO!#REF!</definedName>
    <definedName name="sad">{"Riqfin97",#N/A,FALSE,"Tran";"Riqfinpro",#N/A,FALSE,"Tran"}</definedName>
    <definedName name="SALIDA" localSheetId="12">[6]PENSION!#REF!</definedName>
    <definedName name="SALIDA" localSheetId="13">[6]PENSION!#REF!</definedName>
    <definedName name="SALIDA" localSheetId="0">[6]PENSION!#REF!</definedName>
    <definedName name="SALIDA">[6]PENSION!#REF!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[6]PENSION!#REF!</definedName>
    <definedName name="SIM">[6]PENSION!#REF!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[3]FOMENTO!#REF!</definedName>
    <definedName name="ssss">{"Riqfin97",#N/A,FALSE,"Tran";"Riqfinpro",#N/A,FALSE,"Tran"}</definedName>
    <definedName name="STUB">#REF!</definedName>
    <definedName name="swe">{"Tab1",#N/A,FALSE,"P";"Tab2",#N/A,FALSE,"P"}</definedName>
    <definedName name="Swvu.PLA1.">'[44]COP FED'!#REF!</definedName>
    <definedName name="Swvu.PLA2.">'[44]COP FED'!$A$1:$N$49</definedName>
    <definedName name="Swvu.Print.">[45]Med!#REF!</definedName>
    <definedName name="sxc">{"Riqfin97",#N/A,FALSE,"Tran";"Riqfinpro",#N/A,FALSE,"Tran"}</definedName>
    <definedName name="sxe">{"Riqfin97",#N/A,FALSE,"Tran";"Riqfinpro",#N/A,FALSE,"Tran"}</definedName>
    <definedName name="t" localSheetId="12">'[14]Cap. - 3'!#REF!</definedName>
    <definedName name="t" localSheetId="13">'[14]Cap.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'[27]Dep fonct'!#REF!</definedName>
    <definedName name="test">{"Riqfin97",#N/A,FALSE,"Tran";"Riqfinpro",#N/A,FALSE,"Tran"}</definedName>
    <definedName name="Tipo">[7]claves!$H$3:$H$21</definedName>
    <definedName name="Tipo_ente">[12]claves!$AS$3:$AS$6</definedName>
    <definedName name="Tipo_gastos">[12]claves!$AT$3:$AT$21</definedName>
    <definedName name="Tipoingr12y3">[8]Claves!$S$92:$S$99</definedName>
    <definedName name="Tipoingr5">[8]Claves!$S$102:$S$103</definedName>
    <definedName name="Tipoingr6">[8]Claves!$S$101:$S$103</definedName>
    <definedName name="Tipoingrresto">[8]Claves!$S$90</definedName>
    <definedName name="Tipoingrresto2">[8]Claves!$S$103</definedName>
    <definedName name="_xlnm.Print_Titles">[73]Q5!$A$1:$C$65536,[73]Q5!$A$1:$IV$7</definedName>
    <definedName name="tj">{"Riqfin97",#N/A,FALSE,"Tran";"Riqfinpro",#N/A,FALSE,"Tran"}</definedName>
    <definedName name="TOP_BORDER">#REF!</definedName>
    <definedName name="TRANSFERENCIA">[53]!TRANSFERENCIA</definedName>
    <definedName name="tretry">[32]Data!#REF!</definedName>
    <definedName name="tt">{"Tab1",#N/A,FALSE,"P";"Tab2",#N/A,FALSE,"P"}</definedName>
    <definedName name="ttt">{"Tab1",#N/A,FALSE,"P";"Tab2",#N/A,FALSE,"P"}</definedName>
    <definedName name="tttt">{"Tab1",#N/A,FALSE,"P";"Tab2",#N/A,FALSE,"P"}</definedName>
    <definedName name="ttttt">[67]M!#REF!</definedName>
    <definedName name="ttttttttt">{"Minpmon",#N/A,FALSE,"Monthinput"}</definedName>
    <definedName name="ttyy">{"Riqfin97",#N/A,FALSE,"Tran";"Riqfinpro",#N/A,FALSE,"Tran"}</definedName>
    <definedName name="twryrwe">[35]PRIVATE!#REF!</definedName>
    <definedName name="tyi">'[27]Dep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[67]M!#REF!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[74]M!#REF!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[6]PENSION!#REF!</definedName>
    <definedName name="Y">[6]PENSION!#REF!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[6]PENSION!#REF!</definedName>
    <definedName name="Z">[6]PENSION!#REF!</definedName>
    <definedName name="Z_00C67BFA_FEDD_11D1_98B3_00C04FC96ABD_.wvu.Rows">[58]BOP!$A$36:$IV$36,[58]BOP!$A$44:$IV$44,[58]BOP!$A$59:$IV$59,[58]BOP!#REF!,[58]BOP!#REF!,[58]BOP!$A$81:$IV$88</definedName>
    <definedName name="Z_00C67BFB_FEDD_11D1_98B3_00C04FC96ABD_.wvu.Rows">[58]BOP!$A$36:$IV$36,[58]BOP!$A$44:$IV$44,[58]BOP!$A$59:$IV$59,[58]BOP!#REF!,[58]BOP!#REF!,[58]BOP!$A$81:$IV$88</definedName>
    <definedName name="Z_00C67BFC_FEDD_11D1_98B3_00C04FC96ABD_.wvu.Rows">[58]BOP!$A$36:$IV$36,[58]BOP!$A$44:$IV$44,[58]BOP!$A$59:$IV$59,[58]BOP!#REF!,[58]BOP!#REF!,[58]BOP!$A$81:$IV$88</definedName>
    <definedName name="Z_00C67BFD_FEDD_11D1_98B3_00C04FC96ABD_.wvu.Rows">[58]BOP!$A$36:$IV$36,[58]BOP!$A$44:$IV$44,[58]BOP!$A$59:$IV$59,[58]BOP!#REF!,[58]BOP!#REF!,[58]BOP!$A$81:$IV$88</definedName>
    <definedName name="Z_00C67BFE_FEDD_11D1_98B3_00C04FC96ABD_.wvu.Rows">[58]BOP!$A$36:$IV$36,[58]BOP!$A$44:$IV$44,[58]BOP!$A$59:$IV$59,[58]BOP!#REF!,[58]BOP!#REF!,[58]BOP!$A$79:$IV$79,[58]BOP!$A$81:$IV$88,[58]BOP!#REF!</definedName>
    <definedName name="Z_00C67BFF_FEDD_11D1_98B3_00C04FC96ABD_.wvu.Rows">[58]BOP!$A$36:$IV$36,[58]BOP!$A$44:$IV$44,[58]BOP!$A$59:$IV$59,[58]BOP!#REF!,[58]BOP!#REF!,[58]BOP!$A$79:$IV$79,[58]BOP!$A$81:$IV$88</definedName>
    <definedName name="Z_00C67C00_FEDD_11D1_98B3_00C04FC96ABD_.wvu.Rows">[58]BOP!$A$36:$IV$36,[58]BOP!$A$44:$IV$44,[58]BOP!$A$59:$IV$59,[58]BOP!#REF!,[58]BOP!#REF!,[58]BOP!$A$79:$IV$79,[58]BOP!#REF!</definedName>
    <definedName name="Z_00C67C01_FEDD_11D1_98B3_00C04FC96ABD_.wvu.Rows">[58]BOP!$A$36:$IV$36,[58]BOP!$A$44:$IV$44,[58]BOP!$A$59:$IV$59,[58]BOP!#REF!,[58]BOP!#REF!,[58]BOP!$A$79:$IV$79,[58]BOP!$A$81:$IV$88,[58]BOP!#REF!</definedName>
    <definedName name="Z_00C67C02_FEDD_11D1_98B3_00C04FC96ABD_.wvu.Rows">[58]BOP!$A$36:$IV$36,[58]BOP!$A$44:$IV$44,[58]BOP!$A$59:$IV$59,[58]BOP!#REF!,[58]BOP!#REF!,[58]BOP!$A$79:$IV$79,[58]BOP!$A$81:$IV$88,[58]BOP!#REF!</definedName>
    <definedName name="Z_00C67C03_FEDD_11D1_98B3_00C04FC96ABD_.wvu.Rows">[58]BOP!$A$36:$IV$36,[58]BOP!$A$44:$IV$44,[58]BOP!$A$59:$IV$59,[58]BOP!#REF!,[58]BOP!#REF!,[58]BOP!$A$79:$IV$79,[58]BOP!$A$81:$IV$88,[58]BOP!#REF!</definedName>
    <definedName name="Z_00C67C05_FEDD_11D1_98B3_00C04FC96ABD_.wvu.Rows">[58]BOP!$A$36:$IV$36,[58]BOP!$A$44:$IV$44,[58]BOP!$A$59:$IV$59,[58]BOP!#REF!,[58]BOP!#REF!,[58]BOP!$A$79:$IV$79,[58]BOP!$A$81:$IV$88,[58]BOP!#REF!,[58]BOP!#REF!</definedName>
    <definedName name="Z_00C67C06_FEDD_11D1_98B3_00C04FC96ABD_.wvu.Rows">[58]BOP!$A$36:$IV$36,[58]BOP!$A$44:$IV$44,[58]BOP!$A$59:$IV$59,[58]BOP!#REF!,[58]BOP!#REF!,[58]BOP!$A$79:$IV$79,[58]BOP!$A$81:$IV$88,[58]BOP!#REF!,[58]BOP!#REF!</definedName>
    <definedName name="Z_00C67C07_FEDD_11D1_98B3_00C04FC96ABD_.wvu.Rows">[58]BOP!$A$36:$IV$36,[58]BOP!$A$44:$IV$44,[58]BOP!$A$59:$IV$59,[58]BOP!#REF!,[58]BOP!#REF!,[58]BOP!$A$79:$IV$79</definedName>
    <definedName name="Z_112039D0_FF0B_11D1_98B3_00C04FC96ABD_.wvu.Rows">[58]BOP!$A$36:$IV$36,[58]BOP!$A$44:$IV$44,[58]BOP!$A$59:$IV$59,[58]BOP!#REF!,[58]BOP!#REF!,[58]BOP!$A$81:$IV$88</definedName>
    <definedName name="Z_112039D1_FF0B_11D1_98B3_00C04FC96ABD_.wvu.Rows">[58]BOP!$A$36:$IV$36,[58]BOP!$A$44:$IV$44,[58]BOP!$A$59:$IV$59,[58]BOP!#REF!,[58]BOP!#REF!,[58]BOP!$A$81:$IV$88</definedName>
    <definedName name="Z_112039D2_FF0B_11D1_98B3_00C04FC96ABD_.wvu.Rows">[58]BOP!$A$36:$IV$36,[58]BOP!$A$44:$IV$44,[58]BOP!$A$59:$IV$59,[58]BOP!#REF!,[58]BOP!#REF!,[58]BOP!$A$81:$IV$88</definedName>
    <definedName name="Z_112039D3_FF0B_11D1_98B3_00C04FC96ABD_.wvu.Rows">[58]BOP!$A$36:$IV$36,[58]BOP!$A$44:$IV$44,[58]BOP!$A$59:$IV$59,[58]BOP!#REF!,[58]BOP!#REF!,[58]BOP!$A$81:$IV$88</definedName>
    <definedName name="Z_112039D4_FF0B_11D1_98B3_00C04FC96ABD_.wvu.Rows">[58]BOP!$A$36:$IV$36,[58]BOP!$A$44:$IV$44,[58]BOP!$A$59:$IV$59,[58]BOP!#REF!,[58]BOP!#REF!,[58]BOP!$A$79:$IV$79,[58]BOP!$A$81:$IV$88,[58]BOP!#REF!</definedName>
    <definedName name="Z_112039D5_FF0B_11D1_98B3_00C04FC96ABD_.wvu.Rows">[58]BOP!$A$36:$IV$36,[58]BOP!$A$44:$IV$44,[58]BOP!$A$59:$IV$59,[58]BOP!#REF!,[58]BOP!#REF!,[58]BOP!$A$79:$IV$79,[58]BOP!$A$81:$IV$88</definedName>
    <definedName name="Z_112039D6_FF0B_11D1_98B3_00C04FC96ABD_.wvu.Rows">[58]BOP!$A$36:$IV$36,[58]BOP!$A$44:$IV$44,[58]BOP!$A$59:$IV$59,[58]BOP!#REF!,[58]BOP!#REF!,[58]BOP!$A$79:$IV$79,[58]BOP!#REF!</definedName>
    <definedName name="Z_112039D7_FF0B_11D1_98B3_00C04FC96ABD_.wvu.Rows">[58]BOP!$A$36:$IV$36,[58]BOP!$A$44:$IV$44,[58]BOP!$A$59:$IV$59,[58]BOP!#REF!,[58]BOP!#REF!,[58]BOP!$A$79:$IV$79,[58]BOP!$A$81:$IV$88,[58]BOP!#REF!</definedName>
    <definedName name="Z_112039D8_FF0B_11D1_98B3_00C04FC96ABD_.wvu.Rows">[58]BOP!$A$36:$IV$36,[58]BOP!$A$44:$IV$44,[58]BOP!$A$59:$IV$59,[58]BOP!#REF!,[58]BOP!#REF!,[58]BOP!$A$79:$IV$79,[58]BOP!$A$81:$IV$88,[58]BOP!#REF!</definedName>
    <definedName name="Z_112039D9_FF0B_11D1_98B3_00C04FC96ABD_.wvu.Rows">[58]BOP!$A$36:$IV$36,[58]BOP!$A$44:$IV$44,[58]BOP!$A$59:$IV$59,[58]BOP!#REF!,[58]BOP!#REF!,[58]BOP!$A$79:$IV$79,[58]BOP!$A$81:$IV$88,[58]BOP!#REF!</definedName>
    <definedName name="Z_112039DB_FF0B_11D1_98B3_00C04FC96ABD_.wvu.Rows">[58]BOP!$A$36:$IV$36,[58]BOP!$A$44:$IV$44,[58]BOP!$A$59:$IV$59,[58]BOP!#REF!,[58]BOP!#REF!,[58]BOP!$A$79:$IV$79,[58]BOP!$A$81:$IV$88,[58]BOP!#REF!,[58]BOP!#REF!</definedName>
    <definedName name="Z_112039DC_FF0B_11D1_98B3_00C04FC96ABD_.wvu.Rows">[58]BOP!$A$36:$IV$36,[58]BOP!$A$44:$IV$44,[58]BOP!$A$59:$IV$59,[58]BOP!#REF!,[58]BOP!#REF!,[58]BOP!$A$79:$IV$79,[58]BOP!$A$81:$IV$88,[58]BOP!#REF!,[58]BOP!#REF!</definedName>
    <definedName name="Z_112039DD_FF0B_11D1_98B3_00C04FC96ABD_.wvu.Rows">[58]BOP!$A$36:$IV$36,[58]BOP!$A$44:$IV$44,[58]BOP!$A$59:$IV$59,[58]BOP!#REF!,[58]BOP!#REF!,[58]BOP!$A$79:$IV$79</definedName>
    <definedName name="Z_112B8339_2081_11D2_BFD2_00A02466506E_.wvu.PrintTitles">[75]SUMMARY!$B$1:$D$65536,[75]SUMMARY!$A$3:$IV$5</definedName>
    <definedName name="Z_112B833B_2081_11D2_BFD2_00A02466506E_.wvu.PrintTitles">[75]SUMMARY!$B$1:$D$65536,[75]SUMMARY!$A$3:$IV$5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'[76]IDA-tab7'!$K$1:$T$65536,'[76]IDA-tab7'!$V$1:$AE$65536,'[76]IDA-tab7'!$AG$1:$AP$65536</definedName>
    <definedName name="Z_1A8C061B_2301_11D3_BFD1_000039E37209_.wvu.Rows">'[76]IDA-tab7'!$A$10:$IV$11,'[76]IDA-tab7'!$A$14:$IV$14,'[76]IDA-tab7'!$A$18:$IV$18</definedName>
    <definedName name="Z_1A8C061C_2301_11D3_BFD1_000039E37209_.wvu.Cols">'[76]IDA-tab7'!$K$1:$T$65536,'[76]IDA-tab7'!$V$1:$AE$65536,'[76]IDA-tab7'!$AG$1:$AP$65536</definedName>
    <definedName name="Z_1A8C061C_2301_11D3_BFD1_000039E37209_.wvu.Rows">'[76]IDA-tab7'!$A$10:$IV$11,'[76]IDA-tab7'!$A$14:$IV$14,'[76]IDA-tab7'!$A$18:$IV$18</definedName>
    <definedName name="Z_1A8C061E_2301_11D3_BFD1_000039E37209_.wvu.Cols">'[76]IDA-tab7'!$K$1:$T$65536,'[76]IDA-tab7'!$V$1:$AE$65536,'[76]IDA-tab7'!$AG$1:$AP$65536</definedName>
    <definedName name="Z_1A8C061E_2301_11D3_BFD1_000039E37209_.wvu.Rows">'[76]IDA-tab7'!$A$10:$IV$11,'[76]IDA-tab7'!$A$14:$IV$14,'[76]IDA-tab7'!$A$18:$IV$18</definedName>
    <definedName name="Z_1A8C061F_2301_11D3_BFD1_000039E37209_.wvu.Cols">'[76]IDA-tab7'!$K$1:$T$65536,'[76]IDA-tab7'!$V$1:$AE$65536,'[76]IDA-tab7'!$AG$1:$AP$65536</definedName>
    <definedName name="Z_1A8C061F_2301_11D3_BFD1_000039E37209_.wvu.Rows">'[76]IDA-tab7'!$A$10:$IV$11,'[76]IDA-tab7'!$A$14:$IV$14,'[76]IDA-tab7'!$A$18:$IV$18</definedName>
    <definedName name="Z_1F4C2007_FFA7_11D1_98B6_00C04FC96ABD_.wvu.Rows">[58]BOP!$A$36:$IV$36,[58]BOP!$A$44:$IV$44,[58]BOP!$A$59:$IV$59,[58]BOP!#REF!,[58]BOP!#REF!,[58]BOP!$A$81:$IV$88</definedName>
    <definedName name="Z_1F4C2008_FFA7_11D1_98B6_00C04FC96ABD_.wvu.Rows">[58]BOP!$A$36:$IV$36,[58]BOP!$A$44:$IV$44,[58]BOP!$A$59:$IV$59,[58]BOP!#REF!,[58]BOP!#REF!,[58]BOP!$A$81:$IV$88</definedName>
    <definedName name="Z_1F4C2009_FFA7_11D1_98B6_00C04FC96ABD_.wvu.Rows">[58]BOP!$A$36:$IV$36,[58]BOP!$A$44:$IV$44,[58]BOP!$A$59:$IV$59,[58]BOP!#REF!,[58]BOP!#REF!,[58]BOP!$A$81:$IV$88</definedName>
    <definedName name="Z_1F4C200A_FFA7_11D1_98B6_00C04FC96ABD_.wvu.Rows">[58]BOP!$A$36:$IV$36,[58]BOP!$A$44:$IV$44,[58]BOP!$A$59:$IV$59,[58]BOP!#REF!,[58]BOP!#REF!,[58]BOP!$A$81:$IV$88</definedName>
    <definedName name="Z_1F4C200B_FFA7_11D1_98B6_00C04FC96ABD_.wvu.Rows">[58]BOP!$A$36:$IV$36,[58]BOP!$A$44:$IV$44,[58]BOP!$A$59:$IV$59,[58]BOP!#REF!,[58]BOP!#REF!,[58]BOP!$A$79:$IV$79,[58]BOP!$A$81:$IV$88,[58]BOP!#REF!</definedName>
    <definedName name="Z_1F4C200C_FFA7_11D1_98B6_00C04FC96ABD_.wvu.Rows">[58]BOP!$A$36:$IV$36,[58]BOP!$A$44:$IV$44,[58]BOP!$A$59:$IV$59,[58]BOP!#REF!,[58]BOP!#REF!,[58]BOP!$A$79:$IV$79,[58]BOP!$A$81:$IV$88</definedName>
    <definedName name="Z_1F4C200D_FFA7_11D1_98B6_00C04FC96ABD_.wvu.Rows">[58]BOP!$A$36:$IV$36,[58]BOP!$A$44:$IV$44,[58]BOP!$A$59:$IV$59,[58]BOP!#REF!,[58]BOP!#REF!,[58]BOP!$A$79:$IV$79,[58]BOP!#REF!</definedName>
    <definedName name="Z_1F4C200E_FFA7_11D1_98B6_00C04FC96ABD_.wvu.Rows">[58]BOP!$A$36:$IV$36,[58]BOP!$A$44:$IV$44,[58]BOP!$A$59:$IV$59,[58]BOP!#REF!,[58]BOP!#REF!,[58]BOP!$A$79:$IV$79,[58]BOP!$A$81:$IV$88,[58]BOP!#REF!</definedName>
    <definedName name="Z_1F4C200F_FFA7_11D1_98B6_00C04FC96ABD_.wvu.Rows">[58]BOP!$A$36:$IV$36,[58]BOP!$A$44:$IV$44,[58]BOP!$A$59:$IV$59,[58]BOP!#REF!,[58]BOP!#REF!,[58]BOP!$A$79:$IV$79,[58]BOP!$A$81:$IV$88,[58]BOP!#REF!</definedName>
    <definedName name="Z_1F4C2010_FFA7_11D1_98B6_00C04FC96ABD_.wvu.Rows">[58]BOP!$A$36:$IV$36,[58]BOP!$A$44:$IV$44,[58]BOP!$A$59:$IV$59,[58]BOP!#REF!,[58]BOP!#REF!,[58]BOP!$A$79:$IV$79,[58]BOP!$A$81:$IV$88,[58]BOP!#REF!</definedName>
    <definedName name="Z_1F4C2012_FFA7_11D1_98B6_00C04FC96ABD_.wvu.Rows">[58]BOP!$A$36:$IV$36,[58]BOP!$A$44:$IV$44,[58]BOP!$A$59:$IV$59,[58]BOP!#REF!,[58]BOP!#REF!,[58]BOP!$A$79:$IV$79,[58]BOP!$A$81:$IV$88,[58]BOP!#REF!,[58]BOP!#REF!</definedName>
    <definedName name="Z_1F4C2013_FFA7_11D1_98B6_00C04FC96ABD_.wvu.Rows">[58]BOP!$A$36:$IV$36,[58]BOP!$A$44:$IV$44,[58]BOP!$A$59:$IV$59,[58]BOP!#REF!,[58]BOP!#REF!,[58]BOP!$A$79:$IV$79,[58]BOP!$A$81:$IV$88,[58]BOP!#REF!,[58]BOP!#REF!</definedName>
    <definedName name="Z_1F4C2014_FFA7_11D1_98B6_00C04FC96ABD_.wvu.Rows">[58]BOP!$A$36:$IV$36,[58]BOP!$A$44:$IV$44,[58]BOP!$A$59:$IV$59,[58]BOP!#REF!,[58]BOP!#REF!,[58]BOP!$A$79:$IV$79</definedName>
    <definedName name="Z_49B0A4B0_963B_11D1_BFD1_00A02466B680_.wvu.Rows">[58]BOP!$A$36:$IV$36,[58]BOP!$A$44:$IV$44,[58]BOP!$A$59:$IV$59,[58]BOP!#REF!,[58]BOP!#REF!,[58]BOP!$A$81:$IV$88</definedName>
    <definedName name="Z_49B0A4B1_963B_11D1_BFD1_00A02466B680_.wvu.Rows">[58]BOP!$A$36:$IV$36,[58]BOP!$A$44:$IV$44,[58]BOP!$A$59:$IV$59,[58]BOP!#REF!,[58]BOP!#REF!,[58]BOP!$A$81:$IV$88</definedName>
    <definedName name="Z_49B0A4B4_963B_11D1_BFD1_00A02466B680_.wvu.Rows">[58]BOP!$A$36:$IV$36,[58]BOP!$A$44:$IV$44,[58]BOP!$A$59:$IV$59,[58]BOP!#REF!,[58]BOP!#REF!,[58]BOP!$A$79:$IV$79,[58]BOP!$A$81:$IV$88,[58]BOP!#REF!</definedName>
    <definedName name="Z_49B0A4B5_963B_11D1_BFD1_00A02466B680_.wvu.Rows">[58]BOP!$A$36:$IV$36,[58]BOP!$A$44:$IV$44,[58]BOP!$A$59:$IV$59,[58]BOP!#REF!,[58]BOP!#REF!,[58]BOP!$A$79:$IV$79,[58]BOP!$A$81:$IV$88</definedName>
    <definedName name="Z_49B0A4B6_963B_11D1_BFD1_00A02466B680_.wvu.Rows">[58]BOP!$A$36:$IV$36,[58]BOP!$A$44:$IV$44,[58]BOP!$A$59:$IV$59,[58]BOP!#REF!,[58]BOP!#REF!,[58]BOP!$A$79:$IV$79,[58]BOP!#REF!</definedName>
    <definedName name="Z_49B0A4B7_963B_11D1_BFD1_00A02466B680_.wvu.Rows">[58]BOP!$A$36:$IV$36,[58]BOP!$A$44:$IV$44,[58]BOP!$A$59:$IV$59,[58]BOP!#REF!,[58]BOP!#REF!,[58]BOP!$A$79:$IV$79,[58]BOP!$A$81:$IV$88,[58]BOP!#REF!</definedName>
    <definedName name="Z_49B0A4B8_963B_11D1_BFD1_00A02466B680_.wvu.Rows">[58]BOP!$A$36:$IV$36,[58]BOP!$A$44:$IV$44,[58]BOP!$A$59:$IV$59,[58]BOP!#REF!,[58]BOP!#REF!,[58]BOP!$A$79:$IV$79,[58]BOP!$A$81:$IV$88,[58]BOP!#REF!</definedName>
    <definedName name="Z_49B0A4B9_963B_11D1_BFD1_00A02466B680_.wvu.Rows">[58]BOP!$A$36:$IV$36,[58]BOP!$A$44:$IV$44,[58]BOP!$A$59:$IV$59,[58]BOP!#REF!,[58]BOP!#REF!,[58]BOP!$A$79:$IV$79,[58]BOP!$A$81:$IV$88,[58]BOP!#REF!</definedName>
    <definedName name="Z_49B0A4BB_963B_11D1_BFD1_00A02466B680_.wvu.Rows">[58]BOP!$A$36:$IV$36,[58]BOP!$A$44:$IV$44,[58]BOP!$A$59:$IV$59,[58]BOP!#REF!,[58]BOP!#REF!,[58]BOP!$A$79:$IV$79,[58]BOP!$A$81:$IV$88,[58]BOP!#REF!,[58]BOP!#REF!</definedName>
    <definedName name="Z_49B0A4BC_963B_11D1_BFD1_00A02466B680_.wvu.Rows">[58]BOP!$A$36:$IV$36,[58]BOP!$A$44:$IV$44,[58]BOP!$A$59:$IV$59,[58]BOP!#REF!,[58]BOP!#REF!,[58]BOP!$A$79:$IV$79,[58]BOP!$A$81:$IV$88,[58]BOP!#REF!,[58]BOP!#REF!</definedName>
    <definedName name="Z_49B0A4BD_963B_11D1_BFD1_00A02466B680_.wvu.Rows">[58]BOP!$A$36:$IV$36,[58]BOP!$A$44:$IV$44,[58]BOP!$A$59:$IV$59,[58]BOP!#REF!,[58]BOP!#REF!,[58]BOP!$A$79:$IV$79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[75]SUMMARY!$B$1:$D$65536,[75]SUMMARY!$A$3:$IV$5</definedName>
    <definedName name="Z_95224721_0485_11D4_BFD1_00508B5F4DA4_.wvu.Cols">#REF!</definedName>
    <definedName name="Z_9E0C48F8_FFCC_11D1_98BA_00C04FC96ABD_.wvu.Rows">[58]BOP!$A$36:$IV$36,[58]BOP!$A$44:$IV$44,[58]BOP!$A$59:$IV$59,[58]BOP!#REF!,[58]BOP!#REF!,[58]BOP!$A$81:$IV$88</definedName>
    <definedName name="Z_9E0C48F9_FFCC_11D1_98BA_00C04FC96ABD_.wvu.Rows">[58]BOP!$A$36:$IV$36,[58]BOP!$A$44:$IV$44,[58]BOP!$A$59:$IV$59,[58]BOP!#REF!,[58]BOP!#REF!,[58]BOP!$A$81:$IV$88</definedName>
    <definedName name="Z_9E0C48FA_FFCC_11D1_98BA_00C04FC96ABD_.wvu.Rows">[58]BOP!$A$36:$IV$36,[58]BOP!$A$44:$IV$44,[58]BOP!$A$59:$IV$59,[58]BOP!#REF!,[58]BOP!#REF!,[58]BOP!$A$81:$IV$88</definedName>
    <definedName name="Z_9E0C48FB_FFCC_11D1_98BA_00C04FC96ABD_.wvu.Rows">[58]BOP!$A$36:$IV$36,[58]BOP!$A$44:$IV$44,[58]BOP!$A$59:$IV$59,[58]BOP!#REF!,[58]BOP!#REF!,[58]BOP!$A$81:$IV$88</definedName>
    <definedName name="Z_9E0C48FC_FFCC_11D1_98BA_00C04FC96ABD_.wvu.Rows">[58]BOP!$A$36:$IV$36,[58]BOP!$A$44:$IV$44,[58]BOP!$A$59:$IV$59,[58]BOP!#REF!,[58]BOP!#REF!,[58]BOP!$A$79:$IV$79,[58]BOP!$A$81:$IV$88,[58]BOP!#REF!</definedName>
    <definedName name="Z_9E0C48FD_FFCC_11D1_98BA_00C04FC96ABD_.wvu.Rows">[58]BOP!$A$36:$IV$36,[58]BOP!$A$44:$IV$44,[58]BOP!$A$59:$IV$59,[58]BOP!#REF!,[58]BOP!#REF!,[58]BOP!$A$79:$IV$79,[58]BOP!$A$81:$IV$88</definedName>
    <definedName name="Z_9E0C48FE_FFCC_11D1_98BA_00C04FC96ABD_.wvu.Rows">[58]BOP!$A$36:$IV$36,[58]BOP!$A$44:$IV$44,[58]BOP!$A$59:$IV$59,[58]BOP!#REF!,[58]BOP!#REF!,[58]BOP!$A$79:$IV$79,[58]BOP!#REF!</definedName>
    <definedName name="Z_9E0C48FF_FFCC_11D1_98BA_00C04FC96ABD_.wvu.Rows">[58]BOP!$A$36:$IV$36,[58]BOP!$A$44:$IV$44,[58]BOP!$A$59:$IV$59,[58]BOP!#REF!,[58]BOP!#REF!,[58]BOP!$A$79:$IV$79,[58]BOP!$A$81:$IV$88,[58]BOP!#REF!</definedName>
    <definedName name="Z_9E0C4900_FFCC_11D1_98BA_00C04FC96ABD_.wvu.Rows">[58]BOP!$A$36:$IV$36,[58]BOP!$A$44:$IV$44,[58]BOP!$A$59:$IV$59,[58]BOP!#REF!,[58]BOP!#REF!,[58]BOP!$A$79:$IV$79,[58]BOP!$A$81:$IV$88,[58]BOP!#REF!</definedName>
    <definedName name="Z_9E0C4901_FFCC_11D1_98BA_00C04FC96ABD_.wvu.Rows">[58]BOP!$A$36:$IV$36,[58]BOP!$A$44:$IV$44,[58]BOP!$A$59:$IV$59,[58]BOP!#REF!,[58]BOP!#REF!,[58]BOP!$A$79:$IV$79,[58]BOP!$A$81:$IV$88,[58]BOP!#REF!</definedName>
    <definedName name="Z_9E0C4903_FFCC_11D1_98BA_00C04FC96ABD_.wvu.Rows">[58]BOP!$A$36:$IV$36,[58]BOP!$A$44:$IV$44,[58]BOP!$A$59:$IV$59,[58]BOP!#REF!,[58]BOP!#REF!,[58]BOP!$A$79:$IV$79,[58]BOP!$A$81:$IV$88,[58]BOP!#REF!,[58]BOP!#REF!</definedName>
    <definedName name="Z_9E0C4904_FFCC_11D1_98BA_00C04FC96ABD_.wvu.Rows">[58]BOP!$A$36:$IV$36,[58]BOP!$A$44:$IV$44,[58]BOP!$A$59:$IV$59,[58]BOP!#REF!,[58]BOP!#REF!,[58]BOP!$A$79:$IV$79,[58]BOP!$A$81:$IV$88,[58]BOP!#REF!,[58]BOP!#REF!</definedName>
    <definedName name="Z_9E0C4905_FFCC_11D1_98BA_00C04FC96ABD_.wvu.Rows">[58]BOP!$A$36:$IV$36,[58]BOP!$A$44:$IV$44,[58]BOP!$A$59:$IV$59,[58]BOP!#REF!,[58]BOP!#REF!,[58]BOP!$A$79:$IV$79</definedName>
    <definedName name="Z_B424DD41_AAD0_11D2_BFD1_00A02466506E_.wvu.PrintTitles">[75]SUMMARY!$B$1:$D$65536,[75]SUMMARY!$A$3:$IV$5</definedName>
    <definedName name="Z_BC2BFA12_1C91_11D2_BFD2_00A02466506E_.wvu.PrintTitles">[75]SUMMARY!$B$1:$D$65536,[75]SUMMARY!$A$3:$IV$5</definedName>
    <definedName name="Z_C21FAE85_013A_11D2_98BD_00C04FC96ABD_.wvu.Rows">[58]BOP!$A$36:$IV$36,[58]BOP!$A$44:$IV$44,[58]BOP!$A$59:$IV$59,[58]BOP!#REF!,[58]BOP!#REF!,[58]BOP!$A$81:$IV$88</definedName>
    <definedName name="Z_C21FAE86_013A_11D2_98BD_00C04FC96ABD_.wvu.Rows">[58]BOP!$A$36:$IV$36,[58]BOP!$A$44:$IV$44,[58]BOP!$A$59:$IV$59,[58]BOP!#REF!,[58]BOP!#REF!,[58]BOP!$A$81:$IV$88</definedName>
    <definedName name="Z_C21FAE87_013A_11D2_98BD_00C04FC96ABD_.wvu.Rows">[58]BOP!$A$36:$IV$36,[58]BOP!$A$44:$IV$44,[58]BOP!$A$59:$IV$59,[58]BOP!#REF!,[58]BOP!#REF!,[58]BOP!$A$81:$IV$88</definedName>
    <definedName name="Z_C21FAE88_013A_11D2_98BD_00C04FC96ABD_.wvu.Rows">[58]BOP!$A$36:$IV$36,[58]BOP!$A$44:$IV$44,[58]BOP!$A$59:$IV$59,[58]BOP!#REF!,[58]BOP!#REF!,[58]BOP!$A$81:$IV$88</definedName>
    <definedName name="Z_C21FAE89_013A_11D2_98BD_00C04FC96ABD_.wvu.Rows">[58]BOP!$A$36:$IV$36,[58]BOP!$A$44:$IV$44,[58]BOP!$A$59:$IV$59,[58]BOP!#REF!,[58]BOP!#REF!,[58]BOP!$A$79:$IV$79,[58]BOP!$A$81:$IV$88,[58]BOP!#REF!</definedName>
    <definedName name="Z_C21FAE8A_013A_11D2_98BD_00C04FC96ABD_.wvu.Rows">[58]BOP!$A$36:$IV$36,[58]BOP!$A$44:$IV$44,[58]BOP!$A$59:$IV$59,[58]BOP!#REF!,[58]BOP!#REF!,[58]BOP!$A$79:$IV$79,[58]BOP!$A$81:$IV$88</definedName>
    <definedName name="Z_C21FAE8B_013A_11D2_98BD_00C04FC96ABD_.wvu.Rows">[58]BOP!$A$36:$IV$36,[58]BOP!$A$44:$IV$44,[58]BOP!$A$59:$IV$59,[58]BOP!#REF!,[58]BOP!#REF!,[58]BOP!$A$79:$IV$79,[58]BOP!#REF!</definedName>
    <definedName name="Z_C21FAE8C_013A_11D2_98BD_00C04FC96ABD_.wvu.Rows">[58]BOP!$A$36:$IV$36,[58]BOP!$A$44:$IV$44,[58]BOP!$A$59:$IV$59,[58]BOP!#REF!,[58]BOP!#REF!,[58]BOP!$A$79:$IV$79,[58]BOP!$A$81:$IV$88,[58]BOP!#REF!</definedName>
    <definedName name="Z_C21FAE8D_013A_11D2_98BD_00C04FC96ABD_.wvu.Rows">[58]BOP!$A$36:$IV$36,[58]BOP!$A$44:$IV$44,[58]BOP!$A$59:$IV$59,[58]BOP!#REF!,[58]BOP!#REF!,[58]BOP!$A$79:$IV$79,[58]BOP!$A$81:$IV$88,[58]BOP!#REF!</definedName>
    <definedName name="Z_C21FAE8E_013A_11D2_98BD_00C04FC96ABD_.wvu.Rows">[58]BOP!$A$36:$IV$36,[58]BOP!$A$44:$IV$44,[58]BOP!$A$59:$IV$59,[58]BOP!#REF!,[58]BOP!#REF!,[58]BOP!$A$79:$IV$79,[58]BOP!$A$81:$IV$88,[58]BOP!#REF!</definedName>
    <definedName name="Z_C21FAE90_013A_11D2_98BD_00C04FC96ABD_.wvu.Rows">[58]BOP!$A$36:$IV$36,[58]BOP!$A$44:$IV$44,[58]BOP!$A$59:$IV$59,[58]BOP!#REF!,[58]BOP!#REF!,[58]BOP!$A$79:$IV$79,[58]BOP!$A$81:$IV$88,[58]BOP!#REF!,[58]BOP!#REF!</definedName>
    <definedName name="Z_C21FAE91_013A_11D2_98BD_00C04FC96ABD_.wvu.Rows">[58]BOP!$A$36:$IV$36,[58]BOP!$A$44:$IV$44,[58]BOP!$A$59:$IV$59,[58]BOP!#REF!,[58]BOP!#REF!,[58]BOP!$A$79:$IV$79,[58]BOP!$A$81:$IV$88,[58]BOP!#REF!,[58]BOP!#REF!</definedName>
    <definedName name="Z_C21FAE92_013A_11D2_98BD_00C04FC96ABD_.wvu.Rows">[58]BOP!$A$36:$IV$36,[58]BOP!$A$44:$IV$44,[58]BOP!$A$59:$IV$59,[58]BOP!#REF!,[58]BOP!#REF!,[58]BOP!$A$79:$IV$79</definedName>
    <definedName name="Z_CF25EF4A_FFAB_11D1_98B7_00C04FC96ABD_.wvu.Rows">[58]BOP!$A$36:$IV$36,[58]BOP!$A$44:$IV$44,[58]BOP!$A$59:$IV$59,[58]BOP!#REF!,[58]BOP!#REF!,[58]BOP!$A$81:$IV$88</definedName>
    <definedName name="Z_CF25EF4B_FFAB_11D1_98B7_00C04FC96ABD_.wvu.Rows">[58]BOP!$A$36:$IV$36,[58]BOP!$A$44:$IV$44,[58]BOP!$A$59:$IV$59,[58]BOP!#REF!,[58]BOP!#REF!,[58]BOP!$A$81:$IV$88</definedName>
    <definedName name="Z_CF25EF4C_FFAB_11D1_98B7_00C04FC96ABD_.wvu.Rows">[58]BOP!$A$36:$IV$36,[58]BOP!$A$44:$IV$44,[58]BOP!$A$59:$IV$59,[58]BOP!#REF!,[58]BOP!#REF!,[58]BOP!$A$81:$IV$88</definedName>
    <definedName name="Z_CF25EF4D_FFAB_11D1_98B7_00C04FC96ABD_.wvu.Rows">[58]BOP!$A$36:$IV$36,[58]BOP!$A$44:$IV$44,[58]BOP!$A$59:$IV$59,[58]BOP!#REF!,[58]BOP!#REF!,[58]BOP!$A$81:$IV$88</definedName>
    <definedName name="Z_CF25EF4E_FFAB_11D1_98B7_00C04FC96ABD_.wvu.Rows">[58]BOP!$A$36:$IV$36,[58]BOP!$A$44:$IV$44,[58]BOP!$A$59:$IV$59,[58]BOP!#REF!,[58]BOP!#REF!,[58]BOP!$A$79:$IV$79,[58]BOP!$A$81:$IV$88,[58]BOP!#REF!</definedName>
    <definedName name="Z_CF25EF4F_FFAB_11D1_98B7_00C04FC96ABD_.wvu.Rows">[58]BOP!$A$36:$IV$36,[58]BOP!$A$44:$IV$44,[58]BOP!$A$59:$IV$59,[58]BOP!#REF!,[58]BOP!#REF!,[58]BOP!$A$79:$IV$79,[58]BOP!$A$81:$IV$88</definedName>
    <definedName name="Z_CF25EF50_FFAB_11D1_98B7_00C04FC96ABD_.wvu.Rows">[58]BOP!$A$36:$IV$36,[58]BOP!$A$44:$IV$44,[58]BOP!$A$59:$IV$59,[58]BOP!#REF!,[58]BOP!#REF!,[58]BOP!$A$79:$IV$79,[58]BOP!#REF!</definedName>
    <definedName name="Z_CF25EF51_FFAB_11D1_98B7_00C04FC96ABD_.wvu.Rows">[58]BOP!$A$36:$IV$36,[58]BOP!$A$44:$IV$44,[58]BOP!$A$59:$IV$59,[58]BOP!#REF!,[58]BOP!#REF!,[58]BOP!$A$79:$IV$79,[58]BOP!$A$81:$IV$88,[58]BOP!#REF!</definedName>
    <definedName name="Z_CF25EF52_FFAB_11D1_98B7_00C04FC96ABD_.wvu.Rows">[58]BOP!$A$36:$IV$36,[58]BOP!$A$44:$IV$44,[58]BOP!$A$59:$IV$59,[58]BOP!#REF!,[58]BOP!#REF!,[58]BOP!$A$79:$IV$79,[58]BOP!$A$81:$IV$88,[58]BOP!#REF!</definedName>
    <definedName name="Z_CF25EF53_FFAB_11D1_98B7_00C04FC96ABD_.wvu.Rows">[58]BOP!$A$36:$IV$36,[58]BOP!$A$44:$IV$44,[58]BOP!$A$59:$IV$59,[58]BOP!#REF!,[58]BOP!#REF!,[58]BOP!$A$79:$IV$79,[58]BOP!$A$81:$IV$88,[58]BOP!#REF!</definedName>
    <definedName name="Z_CF25EF55_FFAB_11D1_98B7_00C04FC96ABD_.wvu.Rows">[58]BOP!$A$36:$IV$36,[58]BOP!$A$44:$IV$44,[58]BOP!$A$59:$IV$59,[58]BOP!#REF!,[58]BOP!#REF!,[58]BOP!$A$79:$IV$79,[58]BOP!$A$81:$IV$88,[58]BOP!#REF!,[58]BOP!#REF!</definedName>
    <definedName name="Z_CF25EF56_FFAB_11D1_98B7_00C04FC96ABD_.wvu.Rows">[58]BOP!$A$36:$IV$36,[58]BOP!$A$44:$IV$44,[58]BOP!$A$59:$IV$59,[58]BOP!#REF!,[58]BOP!#REF!,[58]BOP!$A$79:$IV$79,[58]BOP!$A$81:$IV$88,[58]BOP!#REF!,[58]BOP!#REF!</definedName>
    <definedName name="Z_CF25EF57_FFAB_11D1_98B7_00C04FC96ABD_.wvu.Rows">[58]BOP!$A$36:$IV$36,[58]BOP!$A$44:$IV$44,[58]BOP!$A$59:$IV$59,[58]BOP!#REF!,[58]BOP!#REF!,[58]BOP!$A$79:$IV$79</definedName>
    <definedName name="Z_E6B74681_BCE1_11D2_BFD1_00A02466506E_.wvu.PrintTitles">[75]SUMMARY!$B$1:$D$65536,[75]SUMMARY!$A$3:$IV$5</definedName>
    <definedName name="Z_EA8011E5_017A_11D2_98BD_00C04FC96ABD_.wvu.Rows">[58]BOP!$A$36:$IV$36,[58]BOP!$A$44:$IV$44,[58]BOP!$A$59:$IV$59,[58]BOP!#REF!,[58]BOP!#REF!,[58]BOP!$A$79:$IV$79,[58]BOP!$A$81:$IV$88</definedName>
    <definedName name="Z_EA8011E6_017A_11D2_98BD_00C04FC96ABD_.wvu.Rows">[58]BOP!$A$36:$IV$36,[58]BOP!$A$44:$IV$44,[58]BOP!$A$59:$IV$59,[58]BOP!#REF!,[58]BOP!#REF!,[58]BOP!$A$79:$IV$79,[58]BOP!#REF!</definedName>
    <definedName name="Z_EA8011E9_017A_11D2_98BD_00C04FC96ABD_.wvu.Rows">[58]BOP!$A$36:$IV$36,[58]BOP!$A$44:$IV$44,[58]BOP!$A$59:$IV$59,[58]BOP!#REF!,[58]BOP!#REF!,[58]BOP!$A$79:$IV$79,[58]BOP!$A$81:$IV$88,[58]BOP!#REF!</definedName>
    <definedName name="Z_EA8011EC_017A_11D2_98BD_00C04FC96ABD_.wvu.Rows">[58]BOP!$A$36:$IV$36,[58]BOP!$A$44:$IV$44,[58]BOP!$A$59:$IV$59,[58]BOP!#REF!,[58]BOP!#REF!,[58]BOP!$A$79:$IV$79,[58]BOP!$A$81:$IV$88,[58]BOP!#REF!,[58]BOP!#REF!</definedName>
    <definedName name="Z_EA86CE3A_00A2_11D2_98BC_00C04FC96ABD_.wvu.Rows">[58]BOP!$A$36:$IV$36,[58]BOP!$A$44:$IV$44,[58]BOP!$A$59:$IV$59,[58]BOP!#REF!,[58]BOP!#REF!,[58]BOP!$A$81:$IV$88</definedName>
    <definedName name="Z_EA86CE3B_00A2_11D2_98BC_00C04FC96ABD_.wvu.Rows">[58]BOP!$A$36:$IV$36,[58]BOP!$A$44:$IV$44,[58]BOP!$A$59:$IV$59,[58]BOP!#REF!,[58]BOP!#REF!,[58]BOP!$A$81:$IV$88</definedName>
    <definedName name="Z_EA86CE3C_00A2_11D2_98BC_00C04FC96ABD_.wvu.Rows">[58]BOP!$A$36:$IV$36,[58]BOP!$A$44:$IV$44,[58]BOP!$A$59:$IV$59,[58]BOP!#REF!,[58]BOP!#REF!,[58]BOP!$A$81:$IV$88</definedName>
    <definedName name="Z_EA86CE3D_00A2_11D2_98BC_00C04FC96ABD_.wvu.Rows">[58]BOP!$A$36:$IV$36,[58]BOP!$A$44:$IV$44,[58]BOP!$A$59:$IV$59,[58]BOP!#REF!,[58]BOP!#REF!,[58]BOP!$A$81:$IV$88</definedName>
    <definedName name="Z_EA86CE3E_00A2_11D2_98BC_00C04FC96ABD_.wvu.Rows">[58]BOP!$A$36:$IV$36,[58]BOP!$A$44:$IV$44,[58]BOP!$A$59:$IV$59,[58]BOP!#REF!,[58]BOP!#REF!,[58]BOP!$A$79:$IV$79,[58]BOP!$A$81:$IV$88,[58]BOP!#REF!</definedName>
    <definedName name="Z_EA86CE3F_00A2_11D2_98BC_00C04FC96ABD_.wvu.Rows">[58]BOP!$A$36:$IV$36,[58]BOP!$A$44:$IV$44,[58]BOP!$A$59:$IV$59,[58]BOP!#REF!,[58]BOP!#REF!,[58]BOP!$A$79:$IV$79,[58]BOP!$A$81:$IV$88</definedName>
    <definedName name="Z_EA86CE40_00A2_11D2_98BC_00C04FC96ABD_.wvu.Rows">[58]BOP!$A$36:$IV$36,[58]BOP!$A$44:$IV$44,[58]BOP!$A$59:$IV$59,[58]BOP!#REF!,[58]BOP!#REF!,[58]BOP!$A$79:$IV$79,[58]BOP!#REF!</definedName>
    <definedName name="Z_EA86CE41_00A2_11D2_98BC_00C04FC96ABD_.wvu.Rows">[58]BOP!$A$36:$IV$36,[58]BOP!$A$44:$IV$44,[58]BOP!$A$59:$IV$59,[58]BOP!#REF!,[58]BOP!#REF!,[58]BOP!$A$79:$IV$79,[58]BOP!$A$81:$IV$88,[58]BOP!#REF!</definedName>
    <definedName name="Z_EA86CE42_00A2_11D2_98BC_00C04FC96ABD_.wvu.Rows">[58]BOP!$A$36:$IV$36,[58]BOP!$A$44:$IV$44,[58]BOP!$A$59:$IV$59,[58]BOP!#REF!,[58]BOP!#REF!,[58]BOP!$A$79:$IV$79,[58]BOP!$A$81:$IV$88,[58]BOP!#REF!</definedName>
    <definedName name="Z_EA86CE43_00A2_11D2_98BC_00C04FC96ABD_.wvu.Rows">[58]BOP!$A$36:$IV$36,[58]BOP!$A$44:$IV$44,[58]BOP!$A$59:$IV$59,[58]BOP!#REF!,[58]BOP!#REF!,[58]BOP!$A$79:$IV$79,[58]BOP!$A$81:$IV$88,[58]BOP!#REF!</definedName>
    <definedName name="Z_EA86CE45_00A2_11D2_98BC_00C04FC96ABD_.wvu.Rows">[58]BOP!$A$36:$IV$36,[58]BOP!$A$44:$IV$44,[58]BOP!$A$59:$IV$59,[58]BOP!#REF!,[58]BOP!#REF!,[58]BOP!$A$79:$IV$79,[58]BOP!$A$81:$IV$88,[58]BOP!#REF!,[58]BOP!#REF!</definedName>
    <definedName name="Z_EA86CE46_00A2_11D2_98BC_00C04FC96ABD_.wvu.Rows">[58]BOP!$A$36:$IV$36,[58]BOP!$A$44:$IV$44,[58]BOP!$A$59:$IV$59,[58]BOP!#REF!,[58]BOP!#REF!,[58]BOP!$A$79:$IV$79,[58]BOP!$A$81:$IV$88,[58]BOP!#REF!,[58]BOP!#REF!</definedName>
    <definedName name="Z_EA86CE47_00A2_11D2_98BC_00C04FC96ABD_.wvu.Rows">[58]BOP!$A$36:$IV$36,[58]BOP!$A$44:$IV$44,[58]BOP!$A$59:$IV$59,[58]BOP!#REF!,[58]BOP!#REF!,[58]BOP!$A$79:$IV$79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<sst xmlns="http://schemas.openxmlformats.org/spreadsheetml/2006/main" count="361" uniqueCount="317">
  <si>
    <t>S.13</t>
  </si>
  <si>
    <t>S.1311</t>
  </si>
  <si>
    <t>S.1312</t>
  </si>
  <si>
    <t>S.1313</t>
  </si>
  <si>
    <t>S.1314</t>
  </si>
  <si>
    <t>D.41</t>
  </si>
  <si>
    <t xml:space="preserve">      Capital</t>
  </si>
  <si>
    <t xml:space="preserve">11. Output gap </t>
  </si>
  <si>
    <t>ESA Code</t>
  </si>
  <si>
    <t>TR</t>
  </si>
  <si>
    <t>D.2</t>
  </si>
  <si>
    <t>D.5</t>
  </si>
  <si>
    <t>D.91</t>
  </si>
  <si>
    <t>D.61</t>
  </si>
  <si>
    <t>D.4</t>
  </si>
  <si>
    <t>TE</t>
  </si>
  <si>
    <t>D.1</t>
  </si>
  <si>
    <t>P.2</t>
  </si>
  <si>
    <t>D.62, D.63</t>
  </si>
  <si>
    <t>D.3</t>
  </si>
  <si>
    <t>P.5</t>
  </si>
  <si>
    <t>D.9</t>
  </si>
  <si>
    <t>Subsector</t>
  </si>
  <si>
    <t>2016</t>
  </si>
  <si>
    <t>B.11</t>
  </si>
  <si>
    <t>P.52 + P.53</t>
  </si>
  <si>
    <t>P.7</t>
  </si>
  <si>
    <t>P.6</t>
  </si>
  <si>
    <t>P.51</t>
  </si>
  <si>
    <t>P.3</t>
  </si>
  <si>
    <t>B1*g</t>
  </si>
  <si>
    <t>Capital</t>
  </si>
  <si>
    <t>B.9</t>
  </si>
  <si>
    <t>3.2</t>
  </si>
  <si>
    <t>3.1</t>
  </si>
  <si>
    <t>2.3</t>
  </si>
  <si>
    <t>2.2</t>
  </si>
  <si>
    <t>2.1</t>
  </si>
  <si>
    <t>1.3</t>
  </si>
  <si>
    <t>1.2</t>
  </si>
  <si>
    <t>1.1</t>
  </si>
  <si>
    <t>Short -term interest rates (three-month Euribor)</t>
  </si>
  <si>
    <t>Long-term interest rates (Spanish 10-year public debt)</t>
  </si>
  <si>
    <t>Eurozone GDP growth</t>
  </si>
  <si>
    <t xml:space="preserve">Spanish export markets </t>
  </si>
  <si>
    <t>Table 1.1 Basic Assumptions</t>
  </si>
  <si>
    <t>% variation over the same period of the previous year, unless otherwise stated.</t>
  </si>
  <si>
    <t>USD/euro exchange rate</t>
  </si>
  <si>
    <t>World GDP growth</t>
  </si>
  <si>
    <t xml:space="preserve">Oil price (Brent, Dollars/barrel) </t>
  </si>
  <si>
    <t>Sources: European Central Bank, European Commission, International Monetary Fund and Ministry of Economy, Industry and Competitiveness</t>
  </si>
  <si>
    <t xml:space="preserve">  1. Real GDP</t>
  </si>
  <si>
    <t xml:space="preserve">  2. Potential GDP</t>
  </si>
  <si>
    <t>contributions:</t>
  </si>
  <si>
    <t>Labour</t>
  </si>
  <si>
    <t>Total factor productivity</t>
  </si>
  <si>
    <t xml:space="preserve">  3. Nominal GDP (billion euros)</t>
  </si>
  <si>
    <t>Components of real GDP</t>
  </si>
  <si>
    <t xml:space="preserve">  4. Private consumption expenditure</t>
  </si>
  <si>
    <t xml:space="preserve">  5.  Government consumption expenditure</t>
  </si>
  <si>
    <t xml:space="preserve">  6. Gross fixed capital formation</t>
  </si>
  <si>
    <t xml:space="preserve">  7.  Change in inventories (% of GDP) </t>
  </si>
  <si>
    <t xml:space="preserve">  8. Export of goods and services</t>
  </si>
  <si>
    <t xml:space="preserve">  9. Export of goods and services</t>
  </si>
  <si>
    <t>Contributions to real GDP growth</t>
  </si>
  <si>
    <t>10. Domestic demand</t>
  </si>
  <si>
    <t>11. Change in inventories</t>
  </si>
  <si>
    <t>12. External balance of goods and services</t>
  </si>
  <si>
    <t>Table1.2. Macroeconomic outlook</t>
  </si>
  <si>
    <t>Volume chain indices, Year 2010=100, unless otherwise stated</t>
  </si>
  <si>
    <t>Level</t>
  </si>
  <si>
    <t>year-on-year % change</t>
  </si>
  <si>
    <t>Sources: National Institute of Statistics and Ministry of Economy, Industry and Competitiveness.</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</si>
  <si>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</si>
  <si>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</si>
  <si>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</si>
  <si>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</si>
  <si>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</si>
  <si>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r>
      <rPr>
        <b/>
        <sz val="10"/>
        <color indexed="8"/>
        <rFont val="Arial Narrow"/>
        <family val="2"/>
      </rPr>
      <t xml:space="preserve">Table 1.3 Evolution of the labour market </t>
    </r>
    <r>
      <rPr>
        <b/>
        <vertAlign val="superscript"/>
        <sz val="10"/>
        <color indexed="8"/>
        <rFont val="Arial Narrow"/>
        <family val="2"/>
      </rPr>
      <t>(*)</t>
    </r>
  </si>
  <si>
    <t>(*) National Account data, except for unemployment rate.</t>
  </si>
  <si>
    <t>(**) Compensation per employee, full-time equivalent.</t>
  </si>
  <si>
    <t>6. Hours worked (millions)</t>
  </si>
  <si>
    <t>7. Productivity per hour</t>
  </si>
  <si>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</si>
  <si>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</si>
  <si>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</si>
  <si>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</si>
  <si>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</si>
  <si>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prices deflator (goods and services)</t>
  </si>
  <si>
    <t>6.  Imports prices deflator (goods and services)</t>
  </si>
  <si>
    <t xml:space="preserve"> It includes households and non-profit institutions serving households</t>
  </si>
  <si>
    <t>1. Net lending (+) / Net borrowing (-) vis-à-vis the rest of the world</t>
  </si>
  <si>
    <t>Balance on goods and services</t>
  </si>
  <si>
    <t>Balance of primary incomes and transfers</t>
  </si>
  <si>
    <t>Capital account</t>
  </si>
  <si>
    <t>2. Net lending (+) / Net borrowing (-) of the private sector</t>
  </si>
  <si>
    <t>3. Net lending (+) / Net borrowing (-) of General Government (*)</t>
  </si>
  <si>
    <t>% GDP</t>
  </si>
  <si>
    <t>Table 1.5 Sectoral Balances</t>
  </si>
  <si>
    <t>(*) The figures include financial assistance</t>
  </si>
  <si>
    <t>Sources: National Institute of Statistics and Ministry of Economy, Industry and Competitiveness</t>
  </si>
  <si>
    <r>
      <t xml:space="preserve">Table 2.1. Budgetary targets of the General Government 2018-2020
</t>
    </r>
    <r>
      <rPr>
        <sz val="10"/>
        <color rgb="FF000000"/>
        <rFont val="Century Gothic"/>
        <family val="2"/>
      </rPr>
      <t>As a % of GDP</t>
    </r>
  </si>
  <si>
    <t>% of GDP</t>
  </si>
  <si>
    <t>Source: Ministry of Finance</t>
  </si>
  <si>
    <t>Autonomous Communities</t>
  </si>
  <si>
    <t>Social Security</t>
  </si>
  <si>
    <t>General Govermment</t>
  </si>
  <si>
    <t>Central Administration</t>
  </si>
  <si>
    <t xml:space="preserve">Local Entities </t>
  </si>
  <si>
    <r>
      <t xml:space="preserve">Table 2.2 Scenario of advance settlement in national accounting
</t>
    </r>
    <r>
      <rPr>
        <sz val="10"/>
        <color rgb="FF000000"/>
        <rFont val="Arial Narrow"/>
        <family val="2"/>
      </rPr>
      <t>In % of DGP</t>
    </r>
  </si>
  <si>
    <t>2017 ( Eurostat)</t>
  </si>
  <si>
    <t>2018 (forecast)</t>
  </si>
  <si>
    <t>Territorial Administrations</t>
  </si>
  <si>
    <t>General Government</t>
  </si>
  <si>
    <t>Table 2.3 Income and expenditure targets for the whole General Government
On the basis of a constant policy scenario in 2018</t>
  </si>
  <si>
    <t xml:space="preserve"> In % of GDP</t>
  </si>
  <si>
    <t xml:space="preserve">1. Total revenue target             </t>
  </si>
  <si>
    <t>Of which</t>
  </si>
  <si>
    <t xml:space="preserve">1.1. Taxes on production and imports </t>
  </si>
  <si>
    <t>1.2. Current taxes on income, wealth, etc.</t>
  </si>
  <si>
    <t>1.3. Capital Taxes</t>
  </si>
  <si>
    <t>1.4. Social contributions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</si>
  <si>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</si>
  <si>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</si>
  <si>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</si>
  <si>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</si>
  <si>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</si>
  <si>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2.2. Intermediate consumption</t>
  </si>
  <si>
    <t>2.3. Social transfers</t>
  </si>
  <si>
    <t xml:space="preserve">           Of which unemployment benefits</t>
  </si>
  <si>
    <t>2.4. Interests</t>
  </si>
  <si>
    <t>2.5. Subsidies</t>
  </si>
  <si>
    <t>2.6 Gross fixed capital formation</t>
  </si>
  <si>
    <t xml:space="preserve">2.7. Capital transfers </t>
  </si>
  <si>
    <r>
      <t>2.8.</t>
    </r>
    <r>
      <rPr>
        <sz val="10"/>
        <color rgb="FF000000"/>
        <rFont val="Arial Narrow"/>
        <family val="2"/>
      </rPr>
      <t xml:space="preserve"> </t>
    </r>
    <r>
      <rPr>
        <sz val="10"/>
        <color rgb="FF000000"/>
        <rFont val="Arial Narrow"/>
        <family val="2"/>
      </rPr>
      <t>Other</t>
    </r>
  </si>
  <si>
    <t>Table 2.4 Budgetary goals for the whole General Government and its sub-sectors</t>
  </si>
  <si>
    <t>Net lending (+) / Net Borrowing (-) by subsector in % of GDP</t>
  </si>
  <si>
    <t>3.  Regional Governments</t>
  </si>
  <si>
    <t>4. Local Government</t>
  </si>
  <si>
    <t>2. Central Government</t>
  </si>
  <si>
    <t>1. Total General Government</t>
  </si>
  <si>
    <t>5. Social Security funds</t>
  </si>
  <si>
    <t>General Government (% of GDP, unless otherwise specified)</t>
  </si>
  <si>
    <t xml:space="preserve">  7. Primary balance </t>
  </si>
  <si>
    <t xml:space="preserve">  8. One-off  and other temporary measures (*)</t>
  </si>
  <si>
    <t xml:space="preserve">      Total factor productivity</t>
  </si>
  <si>
    <t>12. Cyclical balance</t>
  </si>
  <si>
    <t>13. Cyclically adjusted balance (1-12)</t>
  </si>
  <si>
    <t xml:space="preserve">14. Cyclically adjusted primary balance (13+6) </t>
  </si>
  <si>
    <t>15. Structural balance (13-8)</t>
  </si>
  <si>
    <t xml:space="preserve">  6. Interest expenditure</t>
  </si>
  <si>
    <t>Of which financial one-offs</t>
  </si>
  <si>
    <t xml:space="preserve">  9. Real GDP (year-on-year % change)</t>
  </si>
  <si>
    <t>10. Potential GDP  (year-on-year % change)</t>
  </si>
  <si>
    <t>Contributions:</t>
  </si>
  <si>
    <t>(*) A positive sign corresponds to a deficit reduction measure.</t>
  </si>
  <si>
    <t>Sources: Ministry of Economy, Industry and Competitiveness and Ministry of Finance and Civil Service</t>
  </si>
  <si>
    <t>Table 2.5 Discretionary Effort Indicator</t>
  </si>
  <si>
    <t>Thousands of millions of €, unless otherwise stated</t>
  </si>
  <si>
    <t>Discretionary revenues</t>
  </si>
  <si>
    <t>Total expenditure</t>
  </si>
  <si>
    <t>Interest</t>
  </si>
  <si>
    <t>Unemployment expenditure</t>
  </si>
  <si>
    <t>Expenditure excluding interest and unemployment €</t>
  </si>
  <si>
    <t>Change in E</t>
  </si>
  <si>
    <t>Reference rate (year-on-year % change)</t>
  </si>
  <si>
    <t xml:space="preserve">One-offs and other temporary measures </t>
  </si>
  <si>
    <t>Change in E excluding expenditure one-offs</t>
  </si>
  <si>
    <t xml:space="preserve">Discretionary fiscal effort indicator </t>
  </si>
  <si>
    <t>Discretionary fiscal effort indicator (1)</t>
  </si>
  <si>
    <t>1) Estimated without one-off and other temporary measures</t>
  </si>
  <si>
    <t>Sources: Ministry of Economy, Industry and Competitiveness and Ministry of Finance and Civil Service.</t>
  </si>
  <si>
    <t>Table 2.6 General Government Debt Development (Q13) and Forecasts</t>
  </si>
  <si>
    <t>1. Gross debt / GDP (a)</t>
  </si>
  <si>
    <t>2. Change in gross debt / GDP ratio</t>
  </si>
  <si>
    <t>3. Primary balance</t>
  </si>
  <si>
    <t>4. Interest expenditure</t>
  </si>
  <si>
    <t>5. Stock-flow adjustment</t>
  </si>
  <si>
    <t>p.m.: Implicit interest rate</t>
  </si>
  <si>
    <t>(a) According to definition in Council Regulation (EC) No 479/2009</t>
  </si>
  <si>
    <t>Contributions to change in gross debt / GDP ratio</t>
  </si>
  <si>
    <t>Source: Ministry of Economy, Industry and Competitiveness.</t>
  </si>
  <si>
    <t>Recommendation</t>
  </si>
  <si>
    <t>Number</t>
  </si>
  <si>
    <t>Measures</t>
  </si>
  <si>
    <t>Description of impact</t>
  </si>
  <si>
    <t>Ensure compliance with Council decision of 8 August 2016 giving notice to take measures for the situation of excessive deficit.</t>
  </si>
  <si>
    <t>2017-2020 Stability Programme General State Budget for 2017.</t>
  </si>
  <si>
    <t>In 2016, the deficit of the whole General Government narrowed to 4.3% of GDP, excluding financial assistance, below the target (4.6%). 
In 2017, latest data available for budgetary execution show a reduction of public deficit with regards to the previous year in all General Government’s sub-sectors. Consolidated General Government deficit, excluding Local Entities, narrowed to 2.31% of GDP during the first seven months of the year, 0.85 % points of GDP less than during the same period of last year. Therefore, the public deficit target may be also reached in 2017. This puts us at a good starting point to reach 2018 target.</t>
  </si>
  <si>
    <t>Measures to reinforce the budgetary and public procurement frameworks.</t>
  </si>
  <si>
    <t>Carry out a global revision of expenses in order to identify potential areas in which expenditure efficiency may be increased.</t>
  </si>
  <si>
    <t>New Public Contracts Law. Creation of the Independent Office for Regulating and Monitoring Public Procurement. Designation of the Administrative Contracting Advisory Board as a reference point for cooperation with the European Commission. Creation of the National Assessment Office.</t>
  </si>
  <si>
    <t>Preparation of a study on public spending on subsidies has been requested to AIREF</t>
  </si>
  <si>
    <t>The new Public Contracts Law advances towards the reinforcement of the principles of efficiency, transparency and fight against corruption. Measures to expedite the procedures, generalise electronic procurement, provide the procurement procedures with further publication guarantees and encourage participation of SMEs are included.</t>
  </si>
  <si>
    <t>On 2 June, the Council of Ministers agreed to carry out a comprehensive revision of public spending of the whole General Government, in order to improve the quality of spending and increase efficiency thereof. The first working area will be subsidies, in order to detect potential improvements in procedures, eliminate overlapping and carry out an analysis of impact. Such study has been commissioned to AIREF, and must be submitted before the end of 2018. In order to do so, said entity has already prepared an Action Plan that includes methodological aspects as well as an initial proposal of subsidies lines to be analysed.</t>
  </si>
  <si>
    <t>Reinforce coordination between regional employment  services, social services and companies, so as to better respond to the needs of job seekers and business owners.
Adopt measures to foster
recruitment on open-ended
contracts.</t>
  </si>
  <si>
    <t>• Spanish Strategy for Employment Activation 2017-2020. • Universal Social Card. • Reduction of employment contract types to three (open-ended contract, “growing protection” contract and training contract). Working day: full time and part time. • Reinforce the casualty principle for temporary contracts within the framework of collective bargaining and determine the volume of fixedterm contracts, as well as to promote indefinite hiring and transformation of temporary contracts into open-ended contracts. • Establish disincentives for those companies which apply, to a greater extent, temporary hiring and excessive turnover. • Reinforce the actions carried out by Labour Inspection and Social Security regarding fraud in public procurement. • Reduction of Social Security contributions, in order to encourage conversion into indefinite contracts for those training and learning contracts eligible for the low-skilled young workers supporting aid. • Replacement contract: the contract of the young replacement worker must be openended.</t>
  </si>
  <si>
    <t>RIS (Social Inclusion Network)</t>
  </si>
  <si>
    <t>The Royal Decree Project, on the approval of the Spanish Strategy for Employment Activation (EEAE) 2017-2020 is the regulatory framework for coordination and performance of active employment policies and labour intermediation of the State. The sixth line of action of structural targets aims at improving the institutional framework of the National Employment System, and it specifically collects those actions aimed at improving management, collaboration, coordination and communication within the National Employment System and promotion of modernisation thereof. The Universal Social Card promotes the coordination and sharing of information between public employment and social protection services.</t>
  </si>
  <si>
    <t>The Social Inclusion Network, which is funded by the European Social Fund, was created as a forum to promote cooperation between the entities of the General Government and those social stakeholders involved, by means of the creation of exchange networks and forums aimed at improving social inclusion of individuals. In the 2014-2020 period, the Network will address the improvement of coordination between social and employment services, among others.</t>
  </si>
  <si>
    <t>Provide an answer to regional disparities and fragmentation in guaranteed minimum income systems, and improve family support, including access to quality day care.</t>
  </si>
  <si>
    <t>PROGRESS Project (Revision of the Basic Income Scheme in Spain from an Effectiveness Perspective)</t>
  </si>
  <si>
    <t>National Comprehensive Strategy for the Homeless (2015-2020)</t>
  </si>
  <si>
    <t>Fund for European Aid to the Most Deprived (FEAD) (2014-2020)</t>
  </si>
  <si>
    <t>The National Strategy for Social Inclusion of Gypsy population (2012-2020)</t>
  </si>
  <si>
    <t>Regulatory Draft Law on Comprehensive Support to Families.</t>
  </si>
  <si>
    <t>New PENIA: National Strategic Plan for Children and Teenagers (2018-2021)</t>
  </si>
  <si>
    <t>Third sector’s subsidies through Income tax.</t>
  </si>
  <si>
    <t>The EU Programme for Employment and Social Innovation (PROGRESS axis) is focused on providing more and better knowledge of the current Minimum Income System in Spain, as well as its cost-effectiveness ratio, on the basis of evidence (empirical data) and the experience of central and regional governments in Spain and other EU countries. The final objective is to manage and promote national reforms in this area at the minimum possible budgetary cost and with the higher positive impact for employment and growth.</t>
  </si>
  <si>
    <t>The National Strategy for the Homeless (2015-2020) is the instrument suggested by the Government to solve poverty and establish a comprehensive action framework in this area. The ultimate aim of the strategy is to achieve complete eradication of poverty in our country, by means of the medium-term objective of the number of homeless people, as well as by means of the prevention of that kind of situations and improvement of their living conditions.</t>
  </si>
  <si>
    <t>The Fund for European Aid to the Most Deprived provides food assistance and social inclusion measures in Spain, such as assistance and support to help people overcome poverty by means of its operational programme. The FEAD Operational Programme will help achieve the national objective of poverty reduction from 1.4-1.5 million people.</t>
  </si>
  <si>
    <t>The National Strategy for Social Inclusion of Gypsy population 2012-2020 is aimed at improving the situation and living conditions of gypsy population, by reducing the existing gap between this group and the rest of the population. This Strategy has a direct impact on four main areas: education, health, employment and habitability</t>
  </si>
  <si>
    <t>Its main objective is to organise, systematise, update and improve support and assistance all types of families receive from Spanish State agencies transversally. It will include general measures applicable to all types of households, as well as specific measures designed for households with special needs.</t>
  </si>
  <si>
    <t>The objective of the new PENIA is to continue to promote comprehensive, transversal actions having an impact on child welfare.</t>
  </si>
  <si>
    <t>The objective of the exemption is to fund general interest activities considered to be of social interest, referred to in the axes established in section 2.1 of Royal Decree-Act 7/2013, of 28 June, at State level, and activities which are considered to be of social interest in the area of competence of the State, pursuant to section 3.2 and 6.1 of Act 45/2015, of 14 October, on Volunteering.</t>
  </si>
  <si>
    <t>Increase the relevance of higher education for labour market. Correct regional disparities in education results, and specifically, by reinforcing teachers’ training and individual student support.</t>
  </si>
  <si>
    <t>Non-university Education:
 1. Teaching training and development programme.
2. Digital Culture Plan. 
3. Strategic Plans for School Health, Coexistence and Inclusion of People with Special Educational Needs. 
4. Territorial Cooperation Programmes. 2016: Foreign Languages, School Health, Co-existence, Reduction of School Leaving, Support to Students with special educational needs and high capacities, aids programme for the purchase of text books. 2017: PROEDUCAR: Programme for the improvement and support in Education and continuance in the Education System, and aids programme for the purchase of text books 
5. Participation in international studies and tests (PISA for SCHOOLS, PISA, TALIS, PIAAC, TIMSS &amp; PIRLS). 6. Preparation of Spanish Educational System Indicators, in cooperation with Regional Governments, and participation in preparing and analysing international standards</t>
  </si>
  <si>
    <t>University Education:
1. Approval of the Spanish Strategy for Higher Education. 
2. During the second quarter of 2017, the report on employability of university degrees will be published. 
3. Inclusion of the mention of industrial doctor in Phd university degrees. 
4. Classification of all official University degrees.</t>
  </si>
  <si>
    <t>1. The programme for teachers’ training and development is one of the keys to overcome current educational challenges. Training -both in person and online- offered by the MECD is intended for teachers of all the country. 
2. The plan is aimed at achieving that all schools have complete access to the Internet in coordination with Regional Governments, as well as at promoting interoperability and establishing a model for developing teachers’ digital competence. 
3. These arise from the need to tackle specific problems of the education system which may hamper social equity and competitiveness. These plans try to provide an effective answer, from the point of view of dialogue and consensus, to the need of cooperation and coordination between the different institutions, to ensure schools are safe areas, safe from any violence, inclusive, where success can be achieved. 
4. International studies contribute to prepare international indices that help develop education policies. Data obtained from the results are used to adjust or implement new policies. 
5. Spain participates in studies and international OECD, PIACC, IEA tests, to cite just a few. 
6. It is an indispensable instrument to help describe the educational reality, define educational objectives and adopt adequate policies to do so.</t>
  </si>
  <si>
    <t>Guarantee an adequate, sustained level of investments in research and innovation, and reinforce their governance at all Government levels.</t>
  </si>
  <si>
    <t>General State Budget for 2017</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</si>
  <si>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</si>
  <si>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Guarantee an adequate, sustained investment in research and innovation. 
2017 will be the first year in which the Agency legally created at the end of 2015 has its own budget intended for the promotion and coordination of scientific and technological research. It represents 56.2% of the total budget of the civil R &amp; I budget. 
3,395 million euro for the implementation of the National Scientific and Technological Research and Innovation Plan. 
New CDTI policy on non-refundable payments to carry out R+I projects, to cover 20% of the total expenses of R+I projects for large companies (up to 30% -funded by ERDF) and 30% for SMEs. 
Encourage the Spanish innovation ecosystem. Cervera Roja. In 2017, a new instrument to provide support and fund a network of technological centres and entities is being defined. 
Human Resources and R+I: 100% replacement of retired researchers within public research entities and universities, 217 million euro for the hiring of researchers and specialists, to perform R+I activities in the public research sector and companies in the State Research Agency. 
State Research Agency subsidies for 2017 (708.9 million euro). 
Increase participation in the R+I Framework Programme of the EU Horizon 2020 (2103 million euro of competitive funding assigned to Spanish groups and entities of R + D 2014-2017).</t>
  </si>
  <si>
    <t>Ensure full, adequate implementation of the Act on Market Unity Guarantee</t>
  </si>
  <si>
    <t xml:space="preserve">The Act on Market Unity Guarantee shall be progressively applied. Market unity and principles of good regulation included therein must be applied in the new and in the existing regulation, as well as in all administrative actions related to economic activities.
</t>
  </si>
  <si>
    <t xml:space="preserve">The Conference of the Presidents reached an agreement in January to increase cooperation between administrations to ensure market unity, and to apply the good regulation principles, in order to increase competitiveness of the Spanish economy. In February, the Board for Market Unity agreed upon the same. Progress has been made in the Act on Market Unity, among which it is worth noting the permanent revision of the new regulation to ensure its compliance with the Law -approximately 110 State regulations and 150 regional ones have been adapted to same-, the obligation to report on the impact of market unity of any new standard in the Analysis of Regulatory Impact Report, and publication of a catalogue of good and bad practices, and guidelines for the implementation of the Law. In June 2017, the Constitutional Court gave a judgement which annulled certain articles of the Act on Market Unity. Three appeals against said Act are still pending resolution. Within the same jurisdiction, however, other principles and precepts of the Act have been fully confirmed and the Government is firmly committed to the objectives of the said Act. </t>
  </si>
  <si>
    <t>National goals</t>
  </si>
  <si>
    <t>Description of link</t>
  </si>
  <si>
    <t>Employment for 74% of persons aged 20-64</t>
  </si>
  <si>
    <t>2% GDP investment in R+D</t>
  </si>
  <si>
    <t>10% reduction of emissions with respect to 2005</t>
  </si>
  <si>
    <t>Renewable energies 20% of total energy consumption</t>
  </si>
  <si>
    <t>Reduction of primary energy consumption of energy by 20% compared to 2005</t>
  </si>
  <si>
    <t>Early school leaving below 15%</t>
  </si>
  <si>
    <t>Post-secondary studies for 44% of persons aged 30-34 Progress</t>
  </si>
  <si>
    <t>Reduce by 1,400,000 the number of persons living in poverty or in a situation of social exclusion with respect to 2009</t>
  </si>
  <si>
    <t xml:space="preserve">Spanish Strategy for Employment Activation </t>
  </si>
  <si>
    <t>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sets out three types of objectives, which are set out in the Annual Employment Policies’ Plans. • Key objectives, which will remain stable for the whole term of the Strategy • Strategic or priority objectives, which get specially relevant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They are prepared on an annual basis.</t>
  </si>
  <si>
    <t>Youth Guarantee</t>
  </si>
  <si>
    <t>The National Plan for Implementation of the Youth Guarantee (December 2013) arises in response to the Recommendation issued by the European Council on April 2013, which establishes a Youth Guarantee, in line with the 2013-2016 Entrepreneurship and Youth Employment Strategy. The objective is to ensure young people under 30 get a good employment offer, lifelong education, training as a trainee or period of internship during the four months after completion of their formal education period or after becoming unemployed. Valid since July 2014, it was recently reinforced by virtue of the approval of Royal Decree-Law 6/2016, of 23 December, on urgent measures for the promotion of the National Youth Guarantee System.</t>
  </si>
  <si>
    <t>Entrepreneurship and Youth Employment Strategy</t>
  </si>
  <si>
    <t>It is currently in the process of renewal for the period 2017-2020. The original Strategy, valid for the whole 2013-2016 period, included certain actions to improve employability, facilitate labour insertion, provide for entrepreneurship and improve the situation of young people within the labour market.</t>
  </si>
  <si>
    <t>Joint action programme with the Autonomous Regions, for the orientation of long-term unemployed older than 30 years</t>
  </si>
  <si>
    <t>Personal attention is provided to long-term unemployed; in order to do so, the capacity of the regional Public Employment Services is improved. It includes the performance of an individualised employability profile and the design of a personal employment itinerary.</t>
  </si>
  <si>
    <t>Prepara Professional Requalification Programme</t>
  </si>
  <si>
    <t>It provides, for a period of time of 6 months, an aid of 400 euro to unemployed who have exhausted unemployment benefits, as well as personal itineraries of specific active employment policies. It is a temporary programme, which is automatically extended if unemployment rate (according to EPA) exceeds 18%. (originally, it was 20%; the threshold was reduced in April 2016).</t>
  </si>
  <si>
    <t>Activation Programme for Employment</t>
  </si>
  <si>
    <t>Specific, extraordinary and temporary programme, intended for long-term unemployed individuals; it includes active employment and labour intermediation policies managed by Public employment services in order to increase opportunities for re-entry into the labour market and offers financial back-up aid which is managed by the Public employment service, linked to the participation in the abovementioned policies of employment activation.</t>
  </si>
  <si>
    <t>Measures to foster indefinite hiring.</t>
  </si>
  <si>
    <t>1. Reduction of employment contract types to three (open-ended contract, “growing protection” contract and training contract). Working day: full time and part time. 
2. Reinforce the casualty principle for temporary contracts within the framework of collective bargaining and determine the volume of fixed-term contracts, as well as to promote indefinite hiring and transformation of temporary contracts into open-ended contracts. 
3. Establish disincentives for those companies which apply, to a greater extent, temporary hiring and excessive turnover, by increasing unemployment contributions to be paid (malus), and establishing a new incentive (bonus) in the contributions of those companies with the highest percentage of open-ended contracts, compared to others of the same sector. 
4. Reinforce the actions performed by the Labour Inspection and Social Security regarding fraud in public procurement, promoting conversion of temporary contracts into open-ended ones, and reviewing the penalty system of the Act on Infractions and Penalties in Corporations, in order to increase penalties for fraud.</t>
  </si>
  <si>
    <t>Universal Social Card</t>
  </si>
  <si>
    <t>Created as an Information System, in order to improve and coordinate social protection policies promoted by the different entities of the General Government. It will include updated information related to all contributory, noncontributory, assistance, financial social benefits, as well as those funded from public sources and other protection measures, as the case may be. It shall also include information on the situation of holders, and offer, on the basis of said information, different services and benefits to the different bodies comprising the General Government and to citizens.</t>
  </si>
  <si>
    <t>Back-up aid for low-skilled young workers</t>
  </si>
  <si>
    <t>Intended for young people not holding the post-compulsory, pre-university or equivalent degree, who undertake to initiate a training activity and start to provide services by means of a training and learning agreement, with a minimum duration of one year. Beneficiaries will receive a financial aid for the whole duration of the learning agreement. Upon termination of the learning agreement, companies may be granted a reduction of Social Security taxes, to promote conversion into an open-ended contract.</t>
  </si>
  <si>
    <t>Replacement agreement</t>
  </si>
  <si>
    <t>State Budget for R+D+i</t>
  </si>
  <si>
    <t>Programme for the training and employment transfer, in which an employee accesses partial retirement and a young employee is hired on a full-time basis with an open-ended contract, to hold the same position as the replaced employee. The replaced employee must devote at least half of his/her working day to the training of the employee who will replace him/her, during the period of replacement. A reduction of Social Security contributions for the Company is included.</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</si>
  <si>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</si>
  <si>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State Research Agency. 2017 will be the first year in which the Agency legally created at the end of 2015 will have its own budget intended for the promotion and coordination of scientific and technological research. It represents 56.2% of the total budget for civil R+D. 2017 budget comes up to 3.395 million euro for the implementation of the National State Plan for Research and Scientific and Technological Innovation.</t>
  </si>
  <si>
    <t xml:space="preserve">Promotion of R+D companies by means of direct  incentives and access to public funding.
</t>
  </si>
  <si>
    <t>Improvement of public funding conditions. The CDTI (Centre for Technological and Industrial Development) adopted in 2017 a new policy on non-refundable loans, to allow R+D projects to cover 20% of the total expenses in large companies (30% in case the project is funded by the ERDF) and 30% in SMEs. For international R+D project and large R+D public-private trusts, non-refundable loans may come up to 33% of the total State budget.</t>
  </si>
  <si>
    <t>Strategic Company Projects. The CDTI has opened a call (March 2017) for aids to support Strategic R+D Projects in Andalucía, Castilla la Mancha, Extremadura, Galicia, Murcia, Ceuta and Melilla, for an amount of 229 million euro, as part of the Technological ERDF Fund 2007-2013. The CDTI has launched calls for Strategic Business Projects.</t>
  </si>
  <si>
    <t>Fostering the Spanish innovation ecosystem: Red Cervera</t>
  </si>
  <si>
    <t>Strengthening of SMEs’ innovation capacities</t>
  </si>
  <si>
    <t>Human Resources in R+I</t>
  </si>
  <si>
    <t>In 2017, a new instrument is being defined, to offer support and fund a network of technological centres and institutions that complement their capacities, create synergies between different agents, foster public-private collaborations around a well-defined number of transversal technological domains to support technological advancements and innovation. Total budget is 20 million euro in subsidies + 480 million euro in loans (see also “Strengthening of SMEs’ innovation capacities”).</t>
  </si>
  <si>
    <t>By the end of 2017-2018, new instruments for the promotion of SME access to state-of-the-art technological services provided by Technological Centres will be implemented. It includes the creation of a new mechanism for reduction of the cost of guarantees for SMEs accessing CDTI loans, that specifically tackles SMEs’ innovation challenges to acquire high value-added services provided by the Technological Centres. Total budget in 2017 is 480 million euro (loans).</t>
  </si>
  <si>
    <t>100% replacement rate in public research entities and universities</t>
  </si>
  <si>
    <t>Sustainable funding for the hiring of researchers and  specialists for the performance of R+D activities. In the Research Agency, 217 million euro are awarded for the  hiring of researchers and specialists who carry out R+D activities in public and corporate research.</t>
  </si>
  <si>
    <t>Internationalisation of R+D activities, and improvement of EU’s added value.</t>
  </si>
  <si>
    <t>Increase participation and leadership of EU in 2020 Horizon: 2,103 million euro granted by competitive tendering to Spanish R+D groups and entities. The Spanish Strategy for Science, Technology and Innovation 2013-2020 includes, among its main priorities, aligning national and EU R+D policies, as well as increasing participation of Spanish institutions and companies in EU projects funded under the 2020 Horizon. The accumulated return rate of 2020 Horizon until July 2017 is 9.9%, over the target of the Spanish Strategy for 2020 (9.5%).</t>
  </si>
  <si>
    <t>Measures adopted to achieve this target are reported every two years to the EU. Last Communication occurred in March 2018 and may be checked on
the following link: http://cdr.eionet.europa.eu/es/eu/mmr/art04-13-14_lcds_pams_projections/pams/</t>
  </si>
  <si>
    <t>Introduction of a new renewable energy in the electrical system by means of a competitive bidding process.</t>
  </si>
  <si>
    <t>Development of an administrative and economic regime for self-consumption by means of Royal Decree 900/2015, of 9 October, on the regulation of the administrative, technical and financial conditions of electricity supply modalities with selfconsumption and production with self-consumption.</t>
  </si>
  <si>
    <t>Fostering renewable energies in extra-peninsular electrical systems.</t>
  </si>
  <si>
    <t>Promotion of biofuels</t>
  </si>
  <si>
    <t>During 2017, two auctions were organised for including renewable energies into the peninsular territory. Thus, between June and May auctions of this year, a total of 8,037 MW of new renewable power distributed between 3,910 MW of photovoltaic capacity, 4,107 MW of wind capacity and 20 MW regarding other technologies have been awarded. Said distribution guarantees a balanced mix, with the participation of all technologies. Similarly, it is important to remember other measures adopted in the last years to foster efficient penetration of renewable energies: auction of a new wind power (500 MW) and biomass (200 MW), introduction of wind power in the Canary islands (450 MW), a specific compensation regime for biogas, biomass, cogeneration and hydraulic (120 MW) or the increase of penetration path of biofuels in automobile industry (until reaching 8.5% in 2020), among others.</t>
  </si>
  <si>
    <t>Thanks to the experience acquired during the first years of application of this regulation, works are being performed to reform the royal decree on self-consumption to implement technical measures in this scheme, thus facilitating and improving application thereof.</t>
  </si>
  <si>
    <t>Given the specific features of extra-peninsular electrical systems, works are being performed to design a competitive mechanism to incorporate renewable energies in those territories which will, in turn, enable making use of ERDF funds programmed for that purpose. These measures are additional to the ones that were adopted in previous years</t>
  </si>
  <si>
    <t>Royal Decree 1085/2015, of 4 December, on the promotion of Biofuels, established a way to include biofuels in gas stations and diesel fuels for compliance with the 2020 target to have 10% of final energy in transportation from renewable sources. A royal decree is currently being prepared to transpose in national legal system several European directives affecting diesel fuels, it articulates transition to the final scheme for verification of sustainability and establishes a national target of sales or consumption of advanced biofuels.</t>
  </si>
  <si>
    <t>Transposition of the Directive on
Energy Efficiency: implementation of the National Fund for Energy Efficiency</t>
  </si>
  <si>
    <t>Act 18/2014 created the National Fund for Energy Efficiency, which is aimed at funding mechanisms for economic, financial, technical assistance, training, information support or other measures, in order to increase energy efficiency in different energy consumption sectors, so that they contribute to achieving the national energy target established in the National System of Energy Efficiency Obligations set forth in section 7 of Directive 2012/27/ EU. 
In order to comply with that obligation, Spain has reported to the European Commission a 15,320 ktep target, which was then increased up to 15,979 ktep, according to the latest revision of the methodology carried out by the European Commission. Total managed budget comes up to 413 million euro, and involved until 16 May 2,650 requests and an investment of more than 985 million euro. 
Lines: 
• Aid programme for renewal of municipal exterior lighting installation. 
• Aid programme for energy efficiency actions in SME and Large Companies of the industrial sector. 
• Aid programme for modal change and a more efficient use of the means of transportation. 
• Programme for energy rehabilitation of buildings (PAREER-CRECE). 
• Aid programme for energy efficiency actions in railway sector. 
• Aid programme for energy efficiency actions in desalination plants.</t>
  </si>
  <si>
    <t>1. Implementation of an educational reform in primary education, compulsory secondary education, vocational training and bachillerato (post-compulsory, pre-university studies). 
2. Continuance of the Plan that establishes main strategies to reduce early school leaving. 
3. Implementation of the Basic Vocational Training studies, which extends the contents required to apply good orientation and assistance to access labour market. 
4. Updating of the National Catalogue of Qualifications</t>
  </si>
  <si>
    <t>1. The educational reform may contribute to reducing early school leaving by 15% in 2020, with the early detection of learning difficulties and reinforcing the learning process through the key competences for academic development. 
2. As a complement for the educational reform, other actions will be undertaken to reduce early school leaving by means of specific actions on the main risk factors, and reinforcing personalised attention measures. 
3. It will help to reduce early school leaving by offering alternative itineraries for those students whose skills, capacities and expectations are directed to a more applied education. 
4. Promotion of an easy and quick update of vocational training qualifications for the labour market and the professional and personal development of students, making vocational training a more attractive option, will contribute to the reduction of early school leaving rates.</t>
  </si>
  <si>
    <t>1. Measures to improve entrepreneurship. 
2. New admission procedures for foreign students at Spanish universities and greater agility in procedures for the approval of studies completed abroad. 
3. More flexibility in the organisation of university studies. 
4. Promotion of dual Vocational Training in higher courses. 
5. Incentives for the incorporation of trainees in companies.</t>
  </si>
  <si>
    <t>All these measures will contribute to increasing the number of adults with post-secondary studies. 
1. increasing the attractiveness and quality of higher education 
2. facilitating access and admission of foreigners in Spanish universities 
3. offering a diversified training, adapted to economic and social demands 
4. with a positive impact in figures of basic professional training completion and qualification 
5. making it more attractive, as it provide with a paid professional experience. 
Number of young people between 18 and 24 registering at universities increased from 23.4% in 2007-08 to 31.5 in 2015 (Data source: Comprehensive System for University Information- SIIU- MECD)</t>
  </si>
  <si>
    <t>New National Strategy for Prevention and Fight against Poverty (2017-2020)</t>
  </si>
  <si>
    <t>Fund for European Aid to the Most Deprived (FEAD) (2014- 2020)</t>
  </si>
  <si>
    <t>In order to comply with the objective for reduction of poverty established by the 2020 European Strategy, Spain undertook to approve a new Strategy that will allow all agents to coordinate and will integrate several lines of action aimed at reducing poverty and promoting social inclusion. The main objective of this National Strategy is to avoid and reduce poverty and social exclusion situations, and to strengthen personal skills in the scope of training and labour integration. The starting point is to understand that the best way to fight against poverty is prevention, and the best tool is promotion of access to employment for those out of the labour market. Training is a determining factor in those cases of those with a low level of qualification or those whose qualification is not adapted to the demands of the labour market. The different sharing of responsibilities between the different entities of the General Government, within the scope of social protection, will be taken into account in preparing this Strategy. Other social agents, such as NGOs, trade unions and employers’ organisation will be consulted, as well as experts in social and intervention policies.</t>
  </si>
  <si>
    <t>The National Strategy for the Homeless (2015-2020) is the instrument suggested by the Government to solve poverty and establish a comprehensive action framework in this area. Up until now, there has not been any comprehensive, coordinated approach involving the whole General Government to solve this problem. The ultimate aim of the strategy is to achieve complete eradication of poverty in our country, by means of the medium-term objective of the number of homeless people, as well as by means of the prevention of that kind of situations and improvement of their living conditions. The strategy was designed by all stakeholders involved in implementation thereof: General State Administration, Autonomous communities and Local governments, as well as third sector of social work and homeless people.</t>
  </si>
  <si>
    <t>The Fund for European Aid to the Most Deprived provides food assistance and social inclusion measures in Spain, such as assistance and support to help people overcome poverty by means of its operational programme. The FEAD Operational Programme will contribute to reach the national target of reduction of poverty by 1.4-1.5 million people covering basic needs of beneficiaries and providing them with social and labour assistance to increase their employability and social inclusion.</t>
  </si>
  <si>
    <t xml:space="preserve">New PENIA: National Strategic
Plan for Children and Teenagers (2018-2021)
</t>
  </si>
  <si>
    <t>National Strategy on Drugs and Addictions 2017-2024. 2017-2020 Action Plan</t>
  </si>
  <si>
    <t>New rates reduction and protection measures for vulnerable consumers</t>
  </si>
  <si>
    <t>Royal Decree 897/2017, of 6 October, regulating the concept of  vulnerable consumers, rates reduction and other protection measures for domestic consumers of electricity. A new system of rates reduction mainly based on income criteria, so that those who need it most can access it. The discount to the electricity bill will be 25% for vulnerable consumers, 40% for extremely vulnerable consumers and 50% if they are also being taken care of by social services. A mechanism is also established to avoid power cuts in case of vulnerable consumers at risk of social exclusion. Lastly, measures are adopted to reinforce protection of consumers during marketing process and  when facing supply cuts.</t>
  </si>
  <si>
    <t>The Spanish Strategy on Drugs and Addictions 2017-2024 is aimed at avoiding exclusion of drug addicts and achieve an adequate rehabilitation and social and labour reintegration. It will carry out actions that promote safe behaviours, reduce preventable risks and contribute to a reduction of social and healthcare access inequalities between population groups affected by addiction problems, thus eliminating the risk of social exclusion arising from these factors. In accordance with this target, the First Action Plan developed by the Strategy incorporates activities aimed at adapting services and programmes, as well as expanding them (occupational services and other specific for labour reintegration) to the new profiles of people attended (including non-substance addictions) and considering the different impact addictions have in men and women, and the specific needs of elderly drug addicts</t>
  </si>
  <si>
    <t>The objective of the new PENIA is to continue to promote comprehensive, transversal actions having an impact on child welfare. In this sense, the PENIA allows us to frame fight against social exclusion from a multi-dimensional, holistic approach.</t>
  </si>
  <si>
    <t>Its main objective is to organise, systematise, update and improve support and assistance all types of families receive from Spanish state agencies, transversally (employment, social security, health, education, state housing policy, etc.) and it will include general measures applicable to all types of households, as well as certain specific measures intended to households with special needs.</t>
  </si>
  <si>
    <t>The National Strategy for Social Inclusion of Gypsy population 2012-2020 is aimed at improving the situation and living conditions of gypsy population, by reducing the existing gap between this group and the rest of the population. The Strategy has a direct impact in four main areas (education, health, employment and habitability), which are considered to be main pillars to facilitate the progressive convergence between general population and gypsy communities.</t>
  </si>
  <si>
    <t>2.4 Income Expenditure Targets'!B2</t>
  </si>
  <si>
    <t>1.1 Basic Assumptions</t>
  </si>
  <si>
    <t>1.2 Macroeconomic outlooks</t>
  </si>
  <si>
    <t>1.3 Evolution of the labour market</t>
  </si>
  <si>
    <t>1.4 Evolution of prices</t>
  </si>
  <si>
    <t>1.5 Sectoral Balances</t>
  </si>
  <si>
    <t>2.1 Budgetary targets of the General Government 2018-2020</t>
  </si>
  <si>
    <t>Access to budgetary plans from other years</t>
  </si>
  <si>
    <t>2018 Budgetary Plan (tables included in the report)</t>
  </si>
  <si>
    <t>Access to the complete report of the 2018 Budgetary Plan</t>
  </si>
  <si>
    <t>&lt;&lt;</t>
  </si>
  <si>
    <t>2.2 Scenario of advance settlement in national accounting</t>
  </si>
  <si>
    <t>2.3 Income and expenditure targets for the whole General Government</t>
  </si>
  <si>
    <t>2.4 Budgetary goals for the whole General Government and its sub-sectors</t>
  </si>
  <si>
    <t>2.5 Discretionary Effort Indicator</t>
  </si>
  <si>
    <t>2.6 General Government Debt Development (Q13) and Forecasts</t>
  </si>
  <si>
    <t>5 CSR. Link between the budgetary plan and compliance with specific council recommendations</t>
  </si>
  <si>
    <t>6 E2020. Link between the draft budgetary plan and the european growth and employment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</si>
</sst>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0">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0"/>
      <color indexed="8"/>
      <name val="Arial Narrow"/>
      <family val="2"/>
    </font>
    <font>
      <b/>
      <vertAlign val="superscript"/>
      <sz val="10"/>
      <color indexed="8"/>
      <name val="Arial Narrow"/>
      <family val="2"/>
    </font>
    <font>
      <sz val="10"/>
      <color rgb="FF000000"/>
      <name val="Century Gothic"/>
      <family val="2"/>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medium">
        <color rgb="FFFFFFFF"/>
      </right>
      <top style="thick">
        <color rgb="FF2E7D92"/>
      </top>
      <bottom/>
      <diagonal/>
    </border>
    <border>
      <left style="thin">
        <color theme="0"/>
      </left>
      <right/>
      <top style="thin">
        <color theme="0"/>
      </top>
      <bottom style="thin">
        <color theme="0"/>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39"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6" fillId="47" borderId="0">
      <alignment vertical="center"/>
    </xf>
    <xf numFmtId="0" fontId="57" fillId="0" borderId="0"/>
    <xf numFmtId="0" fontId="58"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9"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1"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5" fillId="0" borderId="0" applyNumberFormat="0" applyFill="0" applyBorder="0" applyAlignment="0" applyProtection="0"/>
  </cellStyleXfs>
  <cellXfs count="165">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165" fontId="37" fillId="44" borderId="0" xfId="0" applyNumberFormat="1" applyFont="1" applyFill="1" applyBorder="1" applyAlignment="1">
      <alignment horizontal="right" vertical="center" wrapText="1"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70"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2" fontId="36" fillId="0" borderId="0" xfId="0" applyNumberFormat="1" applyFont="1" applyFill="1" applyAlignment="1">
      <alignment vertical="center"/>
    </xf>
    <xf numFmtId="0" fontId="43"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29"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4" fillId="46" borderId="25" xfId="0" applyFont="1" applyFill="1" applyBorder="1" applyAlignment="1">
      <alignment vertical="center" wrapText="1"/>
    </xf>
    <xf numFmtId="0" fontId="44" fillId="46" borderId="25" xfId="0" applyFont="1" applyFill="1" applyBorder="1" applyAlignment="1">
      <alignment horizontal="center" vertical="center" wrapText="1"/>
    </xf>
    <xf numFmtId="0" fontId="44" fillId="46" borderId="26" xfId="0" applyFont="1" applyFill="1" applyBorder="1" applyAlignment="1">
      <alignment vertical="center" wrapText="1"/>
    </xf>
    <xf numFmtId="0" fontId="44" fillId="46" borderId="27" xfId="0" applyFont="1" applyFill="1" applyBorder="1" applyAlignment="1">
      <alignment vertical="center" wrapText="1"/>
    </xf>
    <xf numFmtId="0" fontId="45" fillId="2" borderId="24" xfId="0" applyFont="1" applyFill="1" applyBorder="1" applyAlignment="1">
      <alignment vertical="center" wrapText="1"/>
    </xf>
    <xf numFmtId="0" fontId="45"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29" xfId="0" applyFont="1" applyFill="1" applyBorder="1" applyAlignment="1">
      <alignment horizontal="center" vertical="center" wrapText="1"/>
    </xf>
    <xf numFmtId="165" fontId="34" fillId="2" borderId="29" xfId="0" applyNumberFormat="1" applyFont="1" applyFill="1" applyBorder="1" applyAlignment="1">
      <alignment horizontal="center" vertical="center" wrapText="1"/>
    </xf>
    <xf numFmtId="0" fontId="45" fillId="2" borderId="31" xfId="0" applyFont="1" applyFill="1" applyBorder="1" applyAlignment="1">
      <alignment vertical="center" wrapText="1"/>
    </xf>
    <xf numFmtId="0" fontId="36" fillId="0" borderId="0" xfId="0" applyFont="1" applyBorder="1" applyAlignment="1">
      <alignment vertical="center"/>
    </xf>
    <xf numFmtId="0" fontId="49" fillId="46" borderId="0" xfId="0" applyFont="1" applyFill="1" applyBorder="1" applyAlignment="1">
      <alignment vertical="center"/>
    </xf>
    <xf numFmtId="169" fontId="49"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3"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4"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3" fillId="2" borderId="23" xfId="0" applyFont="1" applyFill="1" applyBorder="1" applyAlignment="1">
      <alignment vertical="center" wrapText="1"/>
    </xf>
    <xf numFmtId="0" fontId="53" fillId="2" borderId="22" xfId="0" applyFont="1" applyFill="1" applyBorder="1" applyAlignment="1">
      <alignment vertical="center" wrapText="1"/>
    </xf>
    <xf numFmtId="0" fontId="53" fillId="2" borderId="20" xfId="0" applyFont="1" applyFill="1" applyBorder="1" applyAlignment="1">
      <alignment vertical="center" wrapText="1"/>
    </xf>
    <xf numFmtId="0" fontId="44" fillId="0" borderId="0" xfId="1" applyFont="1" applyBorder="1"/>
    <xf numFmtId="3" fontId="54" fillId="0" borderId="0" xfId="2" applyNumberFormat="1" applyFont="1" applyAlignment="1"/>
    <xf numFmtId="169" fontId="34" fillId="2" borderId="19" xfId="0" applyNumberFormat="1" applyFont="1" applyFill="1" applyBorder="1" applyAlignment="1">
      <alignment horizontal="center" vertical="center" wrapText="1"/>
    </xf>
    <xf numFmtId="0" fontId="49" fillId="0" borderId="0" xfId="0" applyFont="1" applyAlignment="1">
      <alignment horizontal="center"/>
    </xf>
    <xf numFmtId="0" fontId="33" fillId="0" borderId="0" xfId="0" applyFont="1" applyAlignment="1">
      <alignment horizontal="center"/>
    </xf>
    <xf numFmtId="0" fontId="34" fillId="2" borderId="34" xfId="0" applyFont="1" applyFill="1" applyBorder="1" applyAlignment="1">
      <alignment horizontal="center" vertical="center" wrapText="1"/>
    </xf>
    <xf numFmtId="0" fontId="52" fillId="34" borderId="33" xfId="0" applyFont="1" applyFill="1" applyBorder="1" applyAlignment="1">
      <alignment horizontal="center" vertical="center" wrapText="1"/>
    </xf>
    <xf numFmtId="0" fontId="34" fillId="35" borderId="25" xfId="0" applyFont="1" applyFill="1" applyBorder="1" applyAlignment="1">
      <alignment horizontal="center" vertical="center" wrapText="1"/>
    </xf>
    <xf numFmtId="0" fontId="49" fillId="35" borderId="25" xfId="0" applyFont="1" applyFill="1" applyBorder="1" applyAlignment="1">
      <alignment horizontal="center" vertical="center" wrapText="1"/>
    </xf>
    <xf numFmtId="0" fontId="52" fillId="34" borderId="25" xfId="0" applyFont="1" applyFill="1" applyBorder="1" applyAlignment="1">
      <alignment horizontal="center" vertical="center" wrapText="1"/>
    </xf>
    <xf numFmtId="0" fontId="34" fillId="35" borderId="39" xfId="0" applyFont="1" applyFill="1" applyBorder="1" applyAlignment="1">
      <alignment horizontal="center" vertical="center" wrapText="1"/>
    </xf>
    <xf numFmtId="0" fontId="52"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1"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35" borderId="19" xfId="0" applyFont="1" applyFill="1" applyBorder="1" applyAlignment="1">
      <alignment horizontal="left" vertical="center" wrapText="1"/>
    </xf>
    <xf numFmtId="0" fontId="37" fillId="44" borderId="0" xfId="0" applyFont="1" applyFill="1" applyBorder="1" applyAlignment="1">
      <alignment horizontal="left" vertical="center" wrapText="1"/>
    </xf>
    <xf numFmtId="0" fontId="34" fillId="2" borderId="18" xfId="0" applyFont="1" applyFill="1" applyBorder="1" applyAlignment="1">
      <alignment horizontal="left" vertical="center" wrapText="1" indent="2"/>
    </xf>
    <xf numFmtId="0" fontId="34" fillId="35" borderId="18" xfId="0" applyFont="1" applyFill="1" applyBorder="1" applyAlignment="1">
      <alignment horizontal="left" vertical="center" wrapText="1" indent="4"/>
    </xf>
    <xf numFmtId="0" fontId="34" fillId="2" borderId="18" xfId="0" applyFont="1" applyFill="1" applyBorder="1" applyAlignment="1">
      <alignment horizontal="left" vertical="center" wrapText="1" indent="4"/>
    </xf>
    <xf numFmtId="0" fontId="46" fillId="2" borderId="30" xfId="0" applyFont="1" applyFill="1" applyBorder="1" applyAlignment="1">
      <alignment horizontal="left" vertical="center" wrapText="1"/>
    </xf>
    <xf numFmtId="0" fontId="46" fillId="2" borderId="24" xfId="0" applyFont="1" applyFill="1" applyBorder="1" applyAlignment="1">
      <alignment horizontal="left" vertical="center"/>
    </xf>
    <xf numFmtId="0" fontId="34" fillId="2" borderId="24" xfId="0" applyFont="1" applyFill="1" applyBorder="1" applyAlignment="1">
      <alignment horizontal="left" vertical="center" wrapText="1"/>
    </xf>
    <xf numFmtId="0" fontId="34" fillId="2" borderId="24" xfId="0" applyFont="1" applyFill="1" applyBorder="1" applyAlignment="1">
      <alignment horizontal="center" vertical="center" wrapText="1"/>
    </xf>
    <xf numFmtId="165" fontId="34" fillId="2" borderId="24" xfId="0" applyNumberFormat="1" applyFont="1" applyFill="1" applyBorder="1" applyAlignment="1">
      <alignment horizontal="center" vertical="center" wrapText="1"/>
    </xf>
    <xf numFmtId="0" fontId="47" fillId="2" borderId="30" xfId="0" applyFont="1" applyFill="1" applyBorder="1" applyAlignment="1">
      <alignment horizontal="left" vertical="center" wrapText="1"/>
    </xf>
    <xf numFmtId="0" fontId="45" fillId="2" borderId="24" xfId="0" applyFont="1" applyFill="1" applyBorder="1" applyAlignment="1">
      <alignment horizontal="left" vertical="center"/>
    </xf>
    <xf numFmtId="0" fontId="34" fillId="35" borderId="18" xfId="0" applyFont="1" applyFill="1" applyBorder="1" applyAlignment="1">
      <alignment horizontal="left" vertical="center" wrapText="1" indent="2"/>
    </xf>
    <xf numFmtId="0" fontId="52" fillId="34" borderId="41"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60" fillId="0" borderId="0" xfId="0" applyFont="1" applyFill="1" applyBorder="1" applyAlignment="1">
      <alignment vertical="center" wrapText="1"/>
    </xf>
    <xf numFmtId="0" fontId="33" fillId="2" borderId="0" xfId="0" applyFont="1" applyFill="1" applyBorder="1" applyAlignment="1">
      <alignmen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44" fillId="46" borderId="28" xfId="0" applyFont="1" applyFill="1" applyBorder="1" applyAlignment="1">
      <alignment horizontal="center" vertical="center" wrapText="1"/>
    </xf>
    <xf numFmtId="0" fontId="62" fillId="0" borderId="0" xfId="744" applyFont="1" applyFill="1" applyBorder="1" applyAlignment="1">
      <alignment horizontal="center" vertical="center"/>
    </xf>
    <xf numFmtId="0" fontId="47" fillId="2" borderId="30" xfId="0" applyFont="1" applyFill="1" applyBorder="1" applyAlignment="1">
      <alignment horizontal="left" vertical="center" wrapText="1"/>
    </xf>
    <xf numFmtId="0" fontId="47" fillId="2" borderId="40" xfId="0" applyFont="1" applyFill="1" applyBorder="1" applyAlignment="1">
      <alignment horizontal="left" vertical="center" wrapText="1"/>
    </xf>
    <xf numFmtId="0" fontId="45" fillId="2" borderId="24"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55"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4" fillId="0" borderId="1" xfId="1" applyFont="1" applyBorder="1" applyAlignment="1">
      <alignment horizontal="center"/>
    </xf>
    <xf numFmtId="0" fontId="32" fillId="0" borderId="0" xfId="1" applyFont="1" applyAlignment="1">
      <alignment horizontal="center" vertical="center" wrapText="1"/>
    </xf>
    <xf numFmtId="0" fontId="34" fillId="0" borderId="0" xfId="2" applyFont="1" applyFill="1" applyBorder="1" applyAlignment="1">
      <alignment horizontal="center" vertical="center" wrapText="1"/>
    </xf>
    <xf numFmtId="0" fontId="48" fillId="0" borderId="0" xfId="0" applyFont="1" applyFill="1" applyBorder="1" applyAlignment="1">
      <alignment horizontal="center" vertical="center" wrapText="1"/>
    </xf>
    <xf numFmtId="0" fontId="44" fillId="0" borderId="0" xfId="1319" applyFont="1" applyFill="1" applyAlignment="1">
      <alignment horizontal="center"/>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52" fillId="34" borderId="0" xfId="0" applyFont="1" applyFill="1" applyBorder="1" applyAlignment="1">
      <alignment horizontal="center" vertical="center" wrapText="1"/>
    </xf>
    <xf numFmtId="0" fontId="34" fillId="45" borderId="37"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52" fillId="34" borderId="38" xfId="0" applyFont="1" applyFill="1" applyBorder="1" applyAlignment="1">
      <alignment horizontal="center" vertical="center" wrapText="1"/>
    </xf>
    <xf numFmtId="0" fontId="52" fillId="34" borderId="36" xfId="0" applyFont="1" applyFill="1" applyBorder="1" applyAlignment="1">
      <alignment horizontal="center" vertical="center" wrapText="1"/>
    </xf>
    <xf numFmtId="0" fontId="52" fillId="34" borderId="39"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45" fillId="2" borderId="31"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54" fillId="35"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54" fillId="0" borderId="0" xfId="0" applyFont="1" applyBorder="1" applyAlignment="1">
      <alignment horizontal="center" vertical="center" wrapText="1"/>
    </xf>
    <xf numFmtId="0" fontId="65" fillId="0" borderId="0" xfId="1736" quotePrefix="1"/>
    <xf numFmtId="0" fontId="66" fillId="0" borderId="0" xfId="0" applyFont="1" applyAlignment="1">
      <alignment horizontal="left"/>
    </xf>
    <xf numFmtId="0" fontId="67" fillId="48" borderId="0" xfId="1736" applyFont="1" applyFill="1" applyBorder="1" applyAlignment="1"/>
    <xf numFmtId="0" fontId="65" fillId="0" borderId="0" xfId="1736"/>
    <xf numFmtId="0" fontId="68" fillId="0" borderId="0" xfId="1736" applyFont="1"/>
    <xf numFmtId="0" fontId="65" fillId="0" borderId="0" xfId="1736" applyAlignment="1">
      <alignment vertical="center"/>
    </xf>
    <xf numFmtId="0" fontId="69" fillId="0" borderId="0" xfId="0" applyFont="1" applyAlignment="1">
      <alignment vertical="center"/>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customXml" Target="../customXml/item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villarroel/Documents/TABLAS%20planes%20presupuestarios/Tablas%202017%20a%202019/Con%20&#237;ndice/Tablas_DBP%202019_E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1 Basic Assumptions"/>
      <sheetName val="1.2 Macroeconomic Outlooks"/>
      <sheetName val="1.3 Labour Market"/>
      <sheetName val="1.4 Evolution of Prices"/>
      <sheetName val="1.5 Sectoral Balances"/>
      <sheetName val="2.1 Objectives Approved"/>
      <sheetName val="2.2 Stability and Growth Progra"/>
      <sheetName val="2.3 Comparison paths"/>
      <sheetName val="2.4 Evolution of Debt"/>
      <sheetName val="2.5  Income Expenditure Targets"/>
      <sheetName val="2.6 Comparison with EC"/>
      <sheetName val="2.7 Budgetary Objectives"/>
      <sheetName val="2.8 Expenditure benchmark"/>
      <sheetName val="3.1 Revenue measures"/>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BudgetaryPlan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58" t="s">
        <v>299</v>
      </c>
    </row>
    <row r="8" spans="2:2" ht="20">
      <c r="B8" s="159" t="s">
        <v>307</v>
      </c>
    </row>
    <row r="10" spans="2:2" ht="15.5">
      <c r="B10" s="160" t="s">
        <v>300</v>
      </c>
    </row>
    <row r="11" spans="2:2" ht="15.5">
      <c r="B11" s="160" t="s">
        <v>301</v>
      </c>
    </row>
    <row r="12" spans="2:2" ht="15.5">
      <c r="B12" s="160" t="s">
        <v>302</v>
      </c>
    </row>
    <row r="13" spans="2:2" ht="15.5">
      <c r="B13" s="160" t="s">
        <v>303</v>
      </c>
    </row>
    <row r="14" spans="2:2" ht="15.5">
      <c r="B14" s="160" t="s">
        <v>304</v>
      </c>
    </row>
    <row r="16" spans="2:2" ht="15.5">
      <c r="B16" s="160" t="s">
        <v>305</v>
      </c>
    </row>
    <row r="17" spans="2:2" ht="15.5">
      <c r="B17" s="160" t="s">
        <v>310</v>
      </c>
    </row>
    <row r="18" spans="2:2" ht="15.5">
      <c r="B18" s="160" t="s">
        <v>311</v>
      </c>
    </row>
    <row r="19" spans="2:2" ht="15.5">
      <c r="B19" s="160" t="s">
        <v>312</v>
      </c>
    </row>
    <row r="20" spans="2:2" ht="15.5">
      <c r="B20" s="160" t="s">
        <v>313</v>
      </c>
    </row>
    <row r="21" spans="2:2" ht="15.5">
      <c r="B21" s="160" t="s">
        <v>314</v>
      </c>
    </row>
    <row r="23" spans="2:2" ht="15.5">
      <c r="B23" s="160" t="s">
        <v>315</v>
      </c>
    </row>
    <row r="25" spans="2:2" ht="15.5">
      <c r="B25" s="160" t="s">
        <v>316</v>
      </c>
    </row>
    <row r="27" spans="2:2">
      <c r="B27" s="161" t="s">
        <v>308</v>
      </c>
    </row>
    <row r="28" spans="2:2">
      <c r="B28" s="162" t="s">
        <v>306</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3:M23" location="'Resumen Total liquidez'!A1" display="1. Resumen Total Liquidez"/>
    <hyperlink ref="B25:M25"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national accounting '!B2" display="2.2 New budgetary objectives for the General Government 2019-2021"/>
    <hyperlink ref="B18" location="'2.3  Income Expenditure Targets'!B2" display="2.3 Comparison of consolidation paths 2019-2021"/>
    <hyperlink ref="B19" location="'2.4 Budgetary Objectives'!B2" display="2.4 General Government Debt Development (Q13) and Forecasts"/>
    <hyperlink ref="B20" location="'2.5 Discretionary Effort'!A1" display="2.5 Income and expenditure targets for the whole General Government"/>
    <hyperlink ref="B21" location="'2.6 Evolution of debt'!B2" display="2.6 Comparison with European Commission forecasts"/>
    <hyperlink ref="B23" location="'5 CSR'!B2" display="6 CSR. Link between the budgetary plan and compliance with specific council recommendations"/>
    <hyperlink ref="B25" location="'6 E2020'!A1" display="6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8" r:id="rId1" display="Acceso a informes presupuestarios de otros años"/>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2"/>
  <sheetViews>
    <sheetView showGridLines="0" zoomScaleNormal="100" workbookViewId="0">
      <pane ySplit="5" topLeftCell="A6"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35.7265625" style="22" customWidth="1"/>
    <col min="3" max="3" width="7.453125" style="22" customWidth="1"/>
    <col min="4" max="8" width="10.7265625" style="22" customWidth="1"/>
    <col min="9" max="9" width="11.453125" style="27"/>
    <col min="10" max="10" width="17.26953125" style="27" customWidth="1"/>
    <col min="11" max="14" width="11.453125" style="27"/>
    <col min="15" max="16384" width="11.453125" style="22"/>
  </cols>
  <sheetData>
    <row r="1" spans="1:10" ht="20.149999999999999" customHeight="1">
      <c r="A1" s="163" t="s">
        <v>309</v>
      </c>
    </row>
    <row r="2" spans="1:10" s="24" customFormat="1" ht="20.149999999999999" customHeight="1">
      <c r="A2" s="164"/>
      <c r="B2" s="138" t="s">
        <v>135</v>
      </c>
      <c r="C2" s="138"/>
      <c r="D2" s="138"/>
      <c r="E2" s="138"/>
      <c r="F2" s="138"/>
      <c r="G2" s="138"/>
      <c r="H2" s="138"/>
    </row>
    <row r="3" spans="1:10" s="24" customFormat="1" ht="10" customHeight="1" thickBot="1">
      <c r="A3" s="164"/>
      <c r="B3" s="32"/>
      <c r="C3" s="32"/>
      <c r="D3" s="31"/>
      <c r="E3" s="31"/>
      <c r="F3" s="31"/>
      <c r="G3" s="31"/>
      <c r="H3" s="31"/>
    </row>
    <row r="4" spans="1:10" s="15" customFormat="1" ht="27" customHeight="1" thickBot="1">
      <c r="A4" s="164"/>
      <c r="B4" s="6"/>
      <c r="C4" s="34" t="s">
        <v>8</v>
      </c>
      <c r="D4" s="34">
        <v>2016</v>
      </c>
      <c r="E4" s="34">
        <f>+D4+1</f>
        <v>2017</v>
      </c>
      <c r="F4" s="34">
        <f>+E4+1</f>
        <v>2018</v>
      </c>
      <c r="G4" s="34">
        <f>+F4+1</f>
        <v>2019</v>
      </c>
      <c r="H4" s="34">
        <f>+G4+1</f>
        <v>2020</v>
      </c>
    </row>
    <row r="5" spans="1:10" s="15" customFormat="1" ht="20.149999999999999" customHeight="1">
      <c r="A5" s="164"/>
      <c r="B5" s="123" t="s">
        <v>136</v>
      </c>
      <c r="C5" s="124"/>
      <c r="D5" s="124"/>
      <c r="E5" s="124"/>
      <c r="F5" s="124"/>
      <c r="G5" s="124"/>
      <c r="H5" s="125"/>
    </row>
    <row r="6" spans="1:10" s="15" customFormat="1" ht="20.149999999999999" customHeight="1" thickBot="1">
      <c r="A6" s="164"/>
      <c r="B6" s="7" t="s">
        <v>140</v>
      </c>
      <c r="C6" s="6" t="s">
        <v>0</v>
      </c>
      <c r="D6" s="35">
        <v>-4.5060356434652178</v>
      </c>
      <c r="E6" s="35">
        <v>-3.1329416610230183</v>
      </c>
      <c r="F6" s="35">
        <v>-2.3025308854834274</v>
      </c>
      <c r="G6" s="35">
        <v>-1.3463094080929328</v>
      </c>
      <c r="H6" s="35">
        <v>-0.53552780535299227</v>
      </c>
      <c r="I6" s="21"/>
      <c r="J6" s="21"/>
    </row>
    <row r="7" spans="1:10" s="15" customFormat="1" ht="20.149999999999999" customHeight="1" thickBot="1">
      <c r="A7" s="164"/>
      <c r="B7" s="8" t="s">
        <v>139</v>
      </c>
      <c r="C7" s="9" t="s">
        <v>1</v>
      </c>
      <c r="D7" s="36">
        <v>-2.2000000000000002</v>
      </c>
      <c r="E7" s="36">
        <v>-1.1000000000000001</v>
      </c>
      <c r="F7" s="36">
        <v>-0.8</v>
      </c>
      <c r="G7" s="36">
        <v>-0.3</v>
      </c>
      <c r="H7" s="36">
        <v>0</v>
      </c>
      <c r="I7" s="25"/>
    </row>
    <row r="8" spans="1:10" s="15" customFormat="1" ht="20.149999999999999" customHeight="1" thickBot="1">
      <c r="A8" s="164"/>
      <c r="B8" s="7" t="s">
        <v>137</v>
      </c>
      <c r="C8" s="6" t="s">
        <v>2</v>
      </c>
      <c r="D8" s="35">
        <v>-0.7</v>
      </c>
      <c r="E8" s="35">
        <v>-0.6</v>
      </c>
      <c r="F8" s="35">
        <v>-0.4</v>
      </c>
      <c r="G8" s="35">
        <v>-0.1</v>
      </c>
      <c r="H8" s="35">
        <v>0</v>
      </c>
    </row>
    <row r="9" spans="1:10" s="15" customFormat="1" ht="20.149999999999999" customHeight="1" thickBot="1">
      <c r="A9" s="164"/>
      <c r="B9" s="8" t="s">
        <v>138</v>
      </c>
      <c r="C9" s="9" t="s">
        <v>3</v>
      </c>
      <c r="D9" s="36">
        <v>0</v>
      </c>
      <c r="E9" s="36">
        <v>0</v>
      </c>
      <c r="F9" s="36">
        <v>0</v>
      </c>
      <c r="G9" s="36">
        <v>0</v>
      </c>
      <c r="H9" s="36">
        <v>0</v>
      </c>
    </row>
    <row r="10" spans="1:10" s="15" customFormat="1" ht="20.149999999999999" customHeight="1" thickBot="1">
      <c r="A10" s="164"/>
      <c r="B10" s="7" t="s">
        <v>141</v>
      </c>
      <c r="C10" s="6" t="s">
        <v>4</v>
      </c>
      <c r="D10" s="35">
        <v>-1.7</v>
      </c>
      <c r="E10" s="35">
        <v>-1.4</v>
      </c>
      <c r="F10" s="35">
        <v>-1.1000000000000001</v>
      </c>
      <c r="G10" s="35">
        <v>-0.9</v>
      </c>
      <c r="H10" s="35">
        <v>-0.5</v>
      </c>
    </row>
    <row r="11" spans="1:10" s="15" customFormat="1" ht="20.149999999999999" customHeight="1">
      <c r="A11" s="164"/>
      <c r="B11" s="123" t="s">
        <v>142</v>
      </c>
      <c r="C11" s="124"/>
      <c r="D11" s="124"/>
      <c r="E11" s="124"/>
      <c r="F11" s="124"/>
      <c r="G11" s="124"/>
      <c r="H11" s="125"/>
    </row>
    <row r="12" spans="1:10" s="15" customFormat="1" ht="20.149999999999999" customHeight="1" thickBot="1">
      <c r="A12" s="164"/>
      <c r="B12" s="7" t="s">
        <v>150</v>
      </c>
      <c r="C12" s="6" t="s">
        <v>5</v>
      </c>
      <c r="D12" s="35">
        <v>2.8077230488090543</v>
      </c>
      <c r="E12" s="35">
        <v>2.6201282951393345</v>
      </c>
      <c r="F12" s="35">
        <v>2.5557967917115896</v>
      </c>
      <c r="G12" s="35">
        <v>2.5149278525984506</v>
      </c>
      <c r="H12" s="35">
        <v>2.4604497212410159</v>
      </c>
      <c r="I12" s="21"/>
      <c r="J12" s="21"/>
    </row>
    <row r="13" spans="1:10" s="15" customFormat="1" ht="20.149999999999999" customHeight="1" thickBot="1">
      <c r="A13" s="164"/>
      <c r="B13" s="8" t="s">
        <v>143</v>
      </c>
      <c r="C13" s="9"/>
      <c r="D13" s="36">
        <v>-1.6983125946561635</v>
      </c>
      <c r="E13" s="36">
        <v>-0.51281336588368387</v>
      </c>
      <c r="F13" s="36">
        <v>0.25326590622816164</v>
      </c>
      <c r="G13" s="36">
        <v>1.1686184445055177</v>
      </c>
      <c r="H13" s="36">
        <v>1.9249219158880235</v>
      </c>
    </row>
    <row r="14" spans="1:10" s="15" customFormat="1" ht="20.149999999999999" customHeight="1" thickBot="1">
      <c r="A14" s="164"/>
      <c r="B14" s="7" t="s">
        <v>144</v>
      </c>
      <c r="C14" s="6"/>
      <c r="D14" s="35">
        <v>-0.26687003027209127</v>
      </c>
      <c r="E14" s="35">
        <v>-0.23049725665265258</v>
      </c>
      <c r="F14" s="35">
        <v>-0.22150113052797421</v>
      </c>
      <c r="G14" s="35">
        <v>0</v>
      </c>
      <c r="H14" s="35">
        <v>0</v>
      </c>
    </row>
    <row r="15" spans="1:10" s="15" customFormat="1" ht="20.149999999999999" customHeight="1" thickBot="1">
      <c r="A15" s="164"/>
      <c r="B15" s="8" t="s">
        <v>151</v>
      </c>
      <c r="C15" s="9"/>
      <c r="D15" s="36">
        <v>-0.21358542791290655</v>
      </c>
      <c r="E15" s="36">
        <v>-9.4255383761307751E-2</v>
      </c>
      <c r="F15" s="36">
        <v>-1.6480738878569507E-2</v>
      </c>
      <c r="G15" s="36">
        <v>0</v>
      </c>
      <c r="H15" s="36">
        <v>0</v>
      </c>
    </row>
    <row r="16" spans="1:10" s="15" customFormat="1" ht="20.149999999999999" customHeight="1" thickBot="1">
      <c r="A16" s="164"/>
      <c r="B16" s="7" t="s">
        <v>152</v>
      </c>
      <c r="C16" s="6"/>
      <c r="D16" s="35">
        <v>3.2744504718674738</v>
      </c>
      <c r="E16" s="35">
        <v>3.1398660474996953</v>
      </c>
      <c r="F16" s="35">
        <v>2.3316752843373534</v>
      </c>
      <c r="G16" s="35"/>
      <c r="H16" s="35"/>
    </row>
    <row r="17" spans="1:8" s="15" customFormat="1" ht="20.149999999999999" customHeight="1" thickBot="1">
      <c r="A17" s="164"/>
      <c r="B17" s="8" t="s">
        <v>153</v>
      </c>
      <c r="C17" s="9"/>
      <c r="D17" s="36">
        <v>0.50196770471064855</v>
      </c>
      <c r="E17" s="36">
        <v>0.85387891804293847</v>
      </c>
      <c r="F17" s="36">
        <v>0.8966048505403279</v>
      </c>
      <c r="G17" s="36">
        <v>1.1016626526893392</v>
      </c>
      <c r="H17" s="36">
        <v>1.2781650618394869</v>
      </c>
    </row>
    <row r="18" spans="1:8" s="15" customFormat="1" ht="20.149999999999999" customHeight="1" thickBot="1">
      <c r="A18" s="164"/>
      <c r="B18" s="7" t="s">
        <v>154</v>
      </c>
      <c r="C18" s="6"/>
      <c r="D18" s="35"/>
      <c r="E18" s="35"/>
      <c r="F18" s="35"/>
      <c r="G18" s="35"/>
      <c r="H18" s="35"/>
    </row>
    <row r="19" spans="1:8" s="15" customFormat="1" ht="20.149999999999999" customHeight="1" thickBot="1">
      <c r="A19" s="164"/>
      <c r="B19" s="113" t="s">
        <v>54</v>
      </c>
      <c r="C19" s="9"/>
      <c r="D19" s="36">
        <v>-0.24407729102953191</v>
      </c>
      <c r="E19" s="36">
        <v>-5.7175417387822502E-2</v>
      </c>
      <c r="F19" s="36">
        <v>-9.8626299906234838E-2</v>
      </c>
      <c r="G19" s="36">
        <v>1.0206051720951237E-2</v>
      </c>
      <c r="H19" s="36">
        <v>0.12238690063952617</v>
      </c>
    </row>
    <row r="20" spans="1:8" s="15" customFormat="1" ht="20.149999999999999" customHeight="1" thickBot="1">
      <c r="A20" s="164"/>
      <c r="B20" s="7" t="s">
        <v>6</v>
      </c>
      <c r="C20" s="6"/>
      <c r="D20" s="35">
        <v>0.2759897446991344</v>
      </c>
      <c r="E20" s="35">
        <v>0.34675457865511738</v>
      </c>
      <c r="F20" s="35">
        <v>0.39955859794802429</v>
      </c>
      <c r="G20" s="35">
        <v>0.44800877386039772</v>
      </c>
      <c r="H20" s="35">
        <v>0.48968484413447477</v>
      </c>
    </row>
    <row r="21" spans="1:8" s="15" customFormat="1" ht="20.149999999999999" customHeight="1" thickBot="1">
      <c r="A21" s="164"/>
      <c r="B21" s="8" t="s">
        <v>145</v>
      </c>
      <c r="C21" s="9"/>
      <c r="D21" s="36">
        <v>0.46947810000004253</v>
      </c>
      <c r="E21" s="36">
        <v>0.56129098999999627</v>
      </c>
      <c r="F21" s="36">
        <v>0.59252169999997051</v>
      </c>
      <c r="G21" s="36">
        <v>0.63842481999998313</v>
      </c>
      <c r="H21" s="36">
        <v>0.65926362000006122</v>
      </c>
    </row>
    <row r="22" spans="1:8" s="15" customFormat="1" ht="20.149999999999999" customHeight="1" thickBot="1">
      <c r="A22" s="164"/>
      <c r="B22" s="7" t="s">
        <v>7</v>
      </c>
      <c r="C22" s="6"/>
      <c r="D22" s="35">
        <v>-3.1317247929816348</v>
      </c>
      <c r="E22" s="35">
        <v>-0.93607666569573333</v>
      </c>
      <c r="F22" s="35">
        <v>0.47292721152671929</v>
      </c>
      <c r="G22" s="35">
        <v>1.6087840182443862</v>
      </c>
      <c r="H22" s="35">
        <v>2.50274062835443</v>
      </c>
    </row>
    <row r="23" spans="1:8" s="15" customFormat="1" ht="20.149999999999999" customHeight="1" thickBot="1">
      <c r="A23" s="164"/>
      <c r="B23" s="8" t="s">
        <v>146</v>
      </c>
      <c r="C23" s="9"/>
      <c r="D23" s="36">
        <v>-1.6911313882100829</v>
      </c>
      <c r="E23" s="36">
        <v>-0.50548139947569604</v>
      </c>
      <c r="F23" s="36">
        <v>0.25538069422442844</v>
      </c>
      <c r="G23" s="36">
        <v>0.86874336985196865</v>
      </c>
      <c r="H23" s="36">
        <v>1.3514799393113923</v>
      </c>
    </row>
    <row r="24" spans="1:8" s="15" customFormat="1" ht="20.149999999999999" customHeight="1" thickBot="1">
      <c r="A24" s="164"/>
      <c r="B24" s="7" t="s">
        <v>147</v>
      </c>
      <c r="C24" s="6"/>
      <c r="D24" s="35">
        <v>-2.8149042552551338</v>
      </c>
      <c r="E24" s="35">
        <v>-2.6274602615473222</v>
      </c>
      <c r="F24" s="35">
        <v>-2.5579115797078558</v>
      </c>
      <c r="G24" s="35">
        <v>-2.2150527779449014</v>
      </c>
      <c r="H24" s="35">
        <v>-1.8870077446643845</v>
      </c>
    </row>
    <row r="25" spans="1:8" s="15" customFormat="1" ht="20.149999999999999" customHeight="1" thickBot="1">
      <c r="A25" s="164"/>
      <c r="B25" s="8" t="s">
        <v>148</v>
      </c>
      <c r="C25" s="9"/>
      <c r="D25" s="36">
        <f>+D24+D12</f>
        <v>-7.1812064460794467E-3</v>
      </c>
      <c r="E25" s="36">
        <f>+E24+E12</f>
        <v>-7.3319664079876112E-3</v>
      </c>
      <c r="F25" s="36">
        <f>+F24+F12</f>
        <v>-2.1147879962661875E-3</v>
      </c>
      <c r="G25" s="36">
        <f>+G24+G12</f>
        <v>0.29987507465354923</v>
      </c>
      <c r="H25" s="36">
        <f>+H24+H12</f>
        <v>0.57344197657663143</v>
      </c>
    </row>
    <row r="26" spans="1:8" s="15" customFormat="1" ht="20.149999999999999" customHeight="1" thickBot="1">
      <c r="A26" s="164"/>
      <c r="B26" s="39" t="s">
        <v>149</v>
      </c>
      <c r="C26" s="54"/>
      <c r="D26" s="55">
        <f>+D24-D14</f>
        <v>-2.5480342249830423</v>
      </c>
      <c r="E26" s="55">
        <f>+E24-E14</f>
        <v>-2.3969630048946695</v>
      </c>
      <c r="F26" s="37">
        <f>+F24-F14</f>
        <v>-2.3364104491798816</v>
      </c>
      <c r="G26" s="55">
        <f>+G24-G14</f>
        <v>-2.2150527779449014</v>
      </c>
      <c r="H26" s="55">
        <f>+H24-H14</f>
        <v>-1.8870077446643845</v>
      </c>
    </row>
    <row r="27" spans="1:8" s="15" customFormat="1" ht="12" customHeight="1" thickTop="1">
      <c r="A27" s="163"/>
      <c r="B27" s="119" t="s">
        <v>155</v>
      </c>
      <c r="C27" s="120"/>
      <c r="D27" s="120"/>
      <c r="E27" s="120"/>
      <c r="F27" s="56"/>
      <c r="G27" s="46"/>
    </row>
    <row r="28" spans="1:8" s="15" customFormat="1" ht="12" customHeight="1">
      <c r="A28" s="163"/>
      <c r="B28" s="129" t="s">
        <v>156</v>
      </c>
      <c r="C28" s="130"/>
      <c r="D28" s="130"/>
      <c r="E28" s="130"/>
      <c r="F28" s="130"/>
      <c r="G28" s="130"/>
      <c r="H28" s="130"/>
    </row>
    <row r="29" spans="1:8" ht="20.149999999999999" customHeight="1">
      <c r="D29" s="29"/>
      <c r="E29" s="29"/>
      <c r="F29" s="29"/>
      <c r="G29" s="29"/>
      <c r="H29" s="29"/>
    </row>
    <row r="30" spans="1:8">
      <c r="D30" s="30"/>
      <c r="E30" s="30"/>
      <c r="F30" s="30"/>
      <c r="G30" s="30"/>
      <c r="H30" s="30"/>
    </row>
    <row r="31" spans="1:8">
      <c r="D31" s="29"/>
      <c r="E31" s="29"/>
      <c r="F31" s="29"/>
      <c r="G31" s="29"/>
      <c r="H31" s="29"/>
    </row>
    <row r="32" spans="1:8">
      <c r="D32" s="28"/>
      <c r="E32" s="28"/>
      <c r="F32" s="28"/>
      <c r="G32" s="28"/>
      <c r="H32" s="28"/>
    </row>
  </sheetData>
  <mergeCells count="5">
    <mergeCell ref="B27:E27"/>
    <mergeCell ref="B2:H2"/>
    <mergeCell ref="B5:H5"/>
    <mergeCell ref="B11:H11"/>
    <mergeCell ref="B28:H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7.1796875" style="15" customWidth="1"/>
    <col min="3" max="7" width="12.7265625" style="15" customWidth="1"/>
    <col min="8" max="16384" width="11.453125" style="15"/>
  </cols>
  <sheetData>
    <row r="1" spans="1:10">
      <c r="A1" s="163" t="s">
        <v>309</v>
      </c>
    </row>
    <row r="2" spans="1:10" s="23" customFormat="1" ht="20.149999999999999" customHeight="1">
      <c r="A2" s="164"/>
      <c r="B2" s="140" t="s">
        <v>157</v>
      </c>
      <c r="C2" s="140"/>
      <c r="D2" s="140"/>
      <c r="E2" s="140"/>
      <c r="F2" s="140"/>
      <c r="G2" s="140"/>
    </row>
    <row r="3" spans="1:10" s="22" customFormat="1" ht="20.149999999999999" customHeight="1">
      <c r="A3" s="164"/>
      <c r="B3" s="139" t="s">
        <v>158</v>
      </c>
      <c r="C3" s="139"/>
      <c r="D3" s="139"/>
      <c r="E3" s="139"/>
      <c r="F3" s="139"/>
      <c r="G3" s="139"/>
    </row>
    <row r="4" spans="1:10" s="23" customFormat="1" ht="10" customHeight="1" thickBot="1">
      <c r="A4" s="164"/>
      <c r="B4" s="60"/>
      <c r="C4" s="61"/>
      <c r="D4" s="61"/>
      <c r="E4" s="61"/>
      <c r="F4" s="61"/>
      <c r="G4" s="61"/>
    </row>
    <row r="5" spans="1:10" ht="27" customHeight="1" thickBot="1">
      <c r="A5" s="164"/>
      <c r="B5" s="6"/>
      <c r="C5" s="34">
        <v>2016</v>
      </c>
      <c r="D5" s="34">
        <f>+C5+1</f>
        <v>2017</v>
      </c>
      <c r="E5" s="34">
        <f>+D5+1</f>
        <v>2018</v>
      </c>
      <c r="F5" s="34">
        <f>+E5+1</f>
        <v>2019</v>
      </c>
      <c r="G5" s="34">
        <f>+F5+1</f>
        <v>2020</v>
      </c>
    </row>
    <row r="6" spans="1:10" ht="20.149999999999999" customHeight="1" thickBot="1">
      <c r="A6" s="164"/>
      <c r="B6" s="7" t="s">
        <v>159</v>
      </c>
      <c r="C6" s="35">
        <v>-1.4829000000000001</v>
      </c>
      <c r="D6" s="35">
        <v>4.8689999999999998</v>
      </c>
      <c r="E6" s="35">
        <v>0.34499999999999997</v>
      </c>
      <c r="F6" s="35">
        <v>0</v>
      </c>
      <c r="G6" s="35">
        <v>0</v>
      </c>
      <c r="I6" s="21"/>
      <c r="J6" s="21"/>
    </row>
    <row r="7" spans="1:10" ht="20.149999999999999" customHeight="1" thickBot="1">
      <c r="A7" s="164"/>
      <c r="B7" s="8" t="s">
        <v>160</v>
      </c>
      <c r="C7" s="36">
        <v>472.03300000000002</v>
      </c>
      <c r="D7" s="36">
        <v>480.9158124999999</v>
      </c>
      <c r="E7" s="36">
        <v>492.25373367850347</v>
      </c>
      <c r="F7" s="36">
        <v>502.90371123217034</v>
      </c>
      <c r="G7" s="36">
        <v>513.81013597799904</v>
      </c>
    </row>
    <row r="8" spans="1:10" ht="20.149999999999999" customHeight="1" thickBot="1">
      <c r="A8" s="164"/>
      <c r="B8" s="7" t="s">
        <v>161</v>
      </c>
      <c r="C8" s="35">
        <v>31.405000000000001</v>
      </c>
      <c r="D8" s="35">
        <v>30.577999999999999</v>
      </c>
      <c r="E8" s="35">
        <v>31.015560777253537</v>
      </c>
      <c r="F8" s="35">
        <v>31.72891867513037</v>
      </c>
      <c r="G8" s="35">
        <v>32.300039211282716</v>
      </c>
      <c r="I8" s="21"/>
      <c r="J8" s="21"/>
    </row>
    <row r="9" spans="1:10" ht="20.149999999999999" customHeight="1" thickBot="1">
      <c r="A9" s="164"/>
      <c r="B9" s="8" t="s">
        <v>162</v>
      </c>
      <c r="C9" s="36">
        <v>18.602194000000001</v>
      </c>
      <c r="D9" s="36">
        <v>17.672084299999998</v>
      </c>
      <c r="E9" s="36">
        <v>17.583723878499999</v>
      </c>
      <c r="F9" s="36">
        <v>17.847479736677496</v>
      </c>
      <c r="G9" s="36">
        <v>18.38290412877782</v>
      </c>
    </row>
    <row r="10" spans="1:10" ht="20.149999999999999" customHeight="1" thickBot="1">
      <c r="A10" s="164"/>
      <c r="B10" s="7" t="s">
        <v>163</v>
      </c>
      <c r="C10" s="35">
        <v>422.02580599999999</v>
      </c>
      <c r="D10" s="35">
        <v>432.66572819999993</v>
      </c>
      <c r="E10" s="35">
        <v>443.65444902274993</v>
      </c>
      <c r="F10" s="35">
        <v>453.32731282036247</v>
      </c>
      <c r="G10" s="35">
        <v>463.12719263793855</v>
      </c>
      <c r="I10" s="21"/>
      <c r="J10" s="21"/>
    </row>
    <row r="11" spans="1:10" ht="20.149999999999999" customHeight="1" thickBot="1">
      <c r="A11" s="164"/>
      <c r="B11" s="8" t="s">
        <v>164</v>
      </c>
      <c r="C11" s="36">
        <v>3.2276680000000511</v>
      </c>
      <c r="D11" s="36">
        <v>10.639922199999944</v>
      </c>
      <c r="E11" s="36">
        <v>10.988720822749997</v>
      </c>
      <c r="F11" s="36">
        <v>9.6728637976125356</v>
      </c>
      <c r="G11" s="36">
        <v>9.799879817576084</v>
      </c>
    </row>
    <row r="12" spans="1:10" ht="20.149999999999999" customHeight="1" thickBot="1">
      <c r="A12" s="164"/>
      <c r="B12" s="7" t="s">
        <v>165</v>
      </c>
      <c r="C12" s="35">
        <v>0.75732498045288099</v>
      </c>
      <c r="D12" s="35">
        <v>1.692191996091063</v>
      </c>
      <c r="E12" s="35">
        <v>2.3055171067835056</v>
      </c>
      <c r="F12" s="35">
        <v>2.6061426306159601</v>
      </c>
      <c r="G12" s="35">
        <v>2.8730576759488446</v>
      </c>
      <c r="I12" s="21"/>
      <c r="J12" s="21"/>
    </row>
    <row r="13" spans="1:10" ht="20.149999999999999" customHeight="1" thickBot="1">
      <c r="A13" s="164"/>
      <c r="B13" s="8" t="s">
        <v>166</v>
      </c>
      <c r="C13" s="36">
        <v>-2.9849999999999999</v>
      </c>
      <c r="D13" s="36">
        <v>-2.6900000000000004</v>
      </c>
      <c r="E13" s="36">
        <v>-2.6880000000000002</v>
      </c>
      <c r="F13" s="36">
        <v>0</v>
      </c>
      <c r="G13" s="36">
        <v>0</v>
      </c>
    </row>
    <row r="14" spans="1:10" ht="20.149999999999999" customHeight="1">
      <c r="A14" s="164"/>
      <c r="B14" s="10" t="s">
        <v>167</v>
      </c>
      <c r="C14" s="37">
        <v>-2.7183319999998616</v>
      </c>
      <c r="D14" s="37">
        <v>10.344922199999871</v>
      </c>
      <c r="E14" s="37">
        <v>10.986720822749987</v>
      </c>
      <c r="F14" s="37">
        <v>6.9848637976125474</v>
      </c>
      <c r="G14" s="37">
        <v>9.799879817576084</v>
      </c>
      <c r="I14" s="21"/>
      <c r="J14" s="21"/>
    </row>
    <row r="15" spans="1:10" ht="20.149999999999999" customHeight="1">
      <c r="A15" s="164"/>
      <c r="B15" s="58" t="s">
        <v>168</v>
      </c>
      <c r="C15" s="59">
        <v>-0.12746914971862677</v>
      </c>
      <c r="D15" s="59">
        <v>0.14398396779634387</v>
      </c>
      <c r="E15" s="59">
        <v>-2.2341333147370412E-2</v>
      </c>
      <c r="F15" s="59">
        <v>0.18607380865183798</v>
      </c>
      <c r="G15" s="59">
        <v>0.28584478079207098</v>
      </c>
      <c r="H15" s="57"/>
    </row>
    <row r="16" spans="1:10" ht="20.149999999999999" customHeight="1">
      <c r="A16" s="164"/>
      <c r="B16" s="58" t="s">
        <v>169</v>
      </c>
      <c r="C16" s="59">
        <v>0.40412522213994828</v>
      </c>
      <c r="D16" s="59">
        <v>0.16926154798687776</v>
      </c>
      <c r="E16" s="59">
        <v>-2.2176525758583865E-2</v>
      </c>
      <c r="F16" s="59">
        <v>0.39913263164549084</v>
      </c>
      <c r="G16" s="59">
        <v>0.28584478079207098</v>
      </c>
      <c r="H16" s="57"/>
    </row>
    <row r="17" spans="1:8" ht="12" customHeight="1">
      <c r="A17" s="164"/>
      <c r="B17" s="130" t="s">
        <v>170</v>
      </c>
      <c r="C17" s="130"/>
      <c r="D17" s="130"/>
      <c r="E17" s="46"/>
      <c r="F17" s="46"/>
      <c r="G17" s="46"/>
      <c r="H17" s="57"/>
    </row>
    <row r="18" spans="1:8" ht="12" customHeight="1">
      <c r="A18" s="164"/>
      <c r="B18" s="130" t="s">
        <v>171</v>
      </c>
      <c r="C18" s="130"/>
      <c r="D18" s="130"/>
      <c r="E18" s="130"/>
      <c r="F18" s="130"/>
      <c r="G18" s="130"/>
      <c r="H18" s="57"/>
    </row>
    <row r="19" spans="1:8" ht="14">
      <c r="A19" s="164"/>
    </row>
    <row r="20" spans="1:8" ht="14">
      <c r="A20" s="164"/>
      <c r="C20" s="33"/>
      <c r="D20" s="33"/>
      <c r="E20" s="33"/>
      <c r="F20" s="33"/>
      <c r="G20" s="33"/>
    </row>
    <row r="21" spans="1:8" ht="14">
      <c r="A21" s="164"/>
    </row>
    <row r="22" spans="1:8" ht="14">
      <c r="A22" s="164"/>
    </row>
    <row r="23" spans="1:8" ht="14">
      <c r="A23" s="164"/>
    </row>
    <row r="24" spans="1:8" ht="14">
      <c r="A24" s="164"/>
    </row>
    <row r="25" spans="1:8" ht="14">
      <c r="A25" s="164"/>
    </row>
    <row r="26" spans="1:8" ht="14">
      <c r="A26" s="164"/>
    </row>
  </sheetData>
  <mergeCells count="4">
    <mergeCell ref="B3:G3"/>
    <mergeCell ref="B2:G2"/>
    <mergeCell ref="B18:G18"/>
    <mergeCell ref="B17:D17"/>
  </mergeCells>
  <hyperlinks>
    <hyperlink ref="A1" location="Index!A1"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7"/>
  <sheetViews>
    <sheetView showGridLines="0" workbookViewId="0">
      <selection activeCell="B2" sqref="B2:E11"/>
    </sheetView>
  </sheetViews>
  <sheetFormatPr baseColWidth="10" defaultColWidth="11.453125" defaultRowHeight="14.5"/>
  <cols>
    <col min="1" max="1" width="2.7265625" style="163" customWidth="1"/>
    <col min="2" max="2" width="37.453125" style="22" customWidth="1"/>
    <col min="3" max="3" width="9.54296875" style="22" customWidth="1"/>
    <col min="4" max="8" width="10.7265625" style="22" customWidth="1"/>
    <col min="9" max="16384" width="11.453125" style="22"/>
  </cols>
  <sheetData>
    <row r="1" spans="1:10">
      <c r="A1" s="163" t="s">
        <v>309</v>
      </c>
    </row>
    <row r="2" spans="1:10" s="24" customFormat="1" ht="20.149999999999999" customHeight="1">
      <c r="A2" s="164"/>
      <c r="B2" s="140" t="s">
        <v>172</v>
      </c>
      <c r="C2" s="140"/>
      <c r="D2" s="140"/>
      <c r="E2" s="140"/>
      <c r="F2" s="140"/>
      <c r="G2" s="140"/>
      <c r="H2" s="140"/>
    </row>
    <row r="3" spans="1:10" s="15" customFormat="1" ht="20.149999999999999" customHeight="1">
      <c r="A3" s="164"/>
      <c r="B3" s="141" t="s">
        <v>102</v>
      </c>
      <c r="C3" s="141"/>
      <c r="D3" s="141"/>
      <c r="E3" s="141"/>
      <c r="F3" s="141"/>
      <c r="G3" s="141"/>
      <c r="H3" s="141"/>
    </row>
    <row r="4" spans="1:10" s="15" customFormat="1" ht="10" customHeight="1" thickBot="1">
      <c r="A4" s="164"/>
      <c r="B4" s="4"/>
      <c r="C4" s="19"/>
      <c r="D4" s="19"/>
      <c r="E4" s="19"/>
    </row>
    <row r="5" spans="1:10" s="15" customFormat="1" ht="27" customHeight="1" thickBot="1">
      <c r="A5" s="164"/>
      <c r="B5" s="6"/>
      <c r="C5" s="34" t="s">
        <v>8</v>
      </c>
      <c r="D5" s="34">
        <v>2016</v>
      </c>
      <c r="E5" s="34">
        <v>2017</v>
      </c>
      <c r="F5" s="34">
        <v>2018</v>
      </c>
      <c r="G5" s="34">
        <v>2019</v>
      </c>
      <c r="H5" s="34">
        <v>2020</v>
      </c>
    </row>
    <row r="6" spans="1:10" s="15" customFormat="1" ht="20.149999999999999" customHeight="1" thickBot="1">
      <c r="A6" s="164"/>
      <c r="B6" s="7" t="s">
        <v>173</v>
      </c>
      <c r="C6" s="6"/>
      <c r="D6" s="35">
        <v>98.988228662467094</v>
      </c>
      <c r="E6" s="35">
        <v>98.11128582427034</v>
      </c>
      <c r="F6" s="35">
        <v>96.754760965293855</v>
      </c>
      <c r="G6" s="35">
        <v>94.513353540828604</v>
      </c>
      <c r="H6" s="35">
        <v>91.466582950215439</v>
      </c>
      <c r="I6" s="21"/>
      <c r="J6" s="21"/>
    </row>
    <row r="7" spans="1:10" s="15" customFormat="1" ht="20.149999999999999" customHeight="1" thickBot="1">
      <c r="A7" s="164"/>
      <c r="B7" s="8" t="s">
        <v>174</v>
      </c>
      <c r="C7" s="9"/>
      <c r="D7" s="36">
        <v>-0.45028409403801106</v>
      </c>
      <c r="E7" s="36">
        <v>-0.87694283819675434</v>
      </c>
      <c r="F7" s="36">
        <v>-1.3565248589764849</v>
      </c>
      <c r="G7" s="36">
        <v>-2.2414074244652511</v>
      </c>
      <c r="H7" s="36">
        <v>-3.0467705906131641</v>
      </c>
    </row>
    <row r="8" spans="1:10" s="15" customFormat="1" ht="20.149999999999999" customHeight="1">
      <c r="A8" s="164"/>
      <c r="B8" s="123" t="s">
        <v>180</v>
      </c>
      <c r="C8" s="124"/>
      <c r="D8" s="124"/>
      <c r="E8" s="124"/>
      <c r="F8" s="124"/>
      <c r="G8" s="124"/>
      <c r="H8" s="125"/>
    </row>
    <row r="9" spans="1:10" s="15" customFormat="1" ht="20.149999999999999" customHeight="1" thickBot="1">
      <c r="A9" s="164"/>
      <c r="B9" s="7" t="s">
        <v>175</v>
      </c>
      <c r="C9" s="6"/>
      <c r="D9" s="35">
        <v>-1.6983125946561635</v>
      </c>
      <c r="E9" s="35">
        <v>-0.51281336588368387</v>
      </c>
      <c r="F9" s="35">
        <v>0.25326590622816164</v>
      </c>
      <c r="G9" s="35">
        <v>1.1686184445055177</v>
      </c>
      <c r="H9" s="35">
        <v>1.9249219158880235</v>
      </c>
      <c r="I9" s="21"/>
      <c r="J9" s="21"/>
    </row>
    <row r="10" spans="1:10" s="15" customFormat="1" ht="20.149999999999999" customHeight="1" thickBot="1">
      <c r="A10" s="164"/>
      <c r="B10" s="8" t="s">
        <v>176</v>
      </c>
      <c r="C10" s="9" t="s">
        <v>5</v>
      </c>
      <c r="D10" s="36">
        <v>2.8077230488090543</v>
      </c>
      <c r="E10" s="36">
        <v>2.6201282951393345</v>
      </c>
      <c r="F10" s="36">
        <v>2.5557967917115896</v>
      </c>
      <c r="G10" s="36">
        <v>2.5149278525984506</v>
      </c>
      <c r="H10" s="36">
        <v>2.4604497212410159</v>
      </c>
    </row>
    <row r="11" spans="1:10" s="15" customFormat="1" ht="20.149999999999999" customHeight="1" thickBot="1">
      <c r="A11" s="164"/>
      <c r="B11" s="7" t="s">
        <v>177</v>
      </c>
      <c r="C11" s="6"/>
      <c r="D11" s="35">
        <v>-1.5314704583369856</v>
      </c>
      <c r="E11" s="35">
        <v>0.10557778433106847</v>
      </c>
      <c r="F11" s="35">
        <v>0.1</v>
      </c>
      <c r="G11" s="35">
        <v>0.1</v>
      </c>
      <c r="H11" s="35">
        <v>9.9999999999999992E-2</v>
      </c>
      <c r="I11" s="21"/>
      <c r="J11" s="21"/>
    </row>
    <row r="12" spans="1:10" s="15" customFormat="1" ht="20.149999999999999" customHeight="1" thickBot="1">
      <c r="A12" s="164"/>
      <c r="B12" s="8" t="s">
        <v>178</v>
      </c>
      <c r="C12" s="9"/>
      <c r="D12" s="36">
        <v>2.9242953003993359</v>
      </c>
      <c r="E12" s="36">
        <v>2.7617285709522754</v>
      </c>
      <c r="F12" s="36">
        <v>2.7087826006334965</v>
      </c>
      <c r="G12" s="36">
        <v>2.7022754144974961</v>
      </c>
      <c r="H12" s="36">
        <v>2.7088199265294817</v>
      </c>
    </row>
    <row r="13" spans="1:10" s="15" customFormat="1" ht="12" customHeight="1" thickTop="1">
      <c r="A13" s="164"/>
      <c r="B13" s="119" t="s">
        <v>179</v>
      </c>
      <c r="C13" s="120"/>
      <c r="D13" s="120"/>
      <c r="E13" s="120"/>
      <c r="F13" s="119"/>
      <c r="G13" s="120"/>
      <c r="H13" s="120"/>
    </row>
    <row r="14" spans="1:10" s="15" customFormat="1" ht="12" customHeight="1">
      <c r="A14" s="164"/>
      <c r="B14" s="45" t="s">
        <v>181</v>
      </c>
      <c r="C14" s="46"/>
      <c r="D14" s="46"/>
      <c r="E14" s="46"/>
      <c r="F14" s="46"/>
      <c r="G14" s="46"/>
    </row>
    <row r="15" spans="1:10" ht="20.149999999999999" customHeight="1">
      <c r="A15" s="164"/>
    </row>
    <row r="16" spans="1:10" ht="20.149999999999999" customHeight="1">
      <c r="A16" s="164"/>
      <c r="E16" s="30"/>
      <c r="F16" s="30"/>
      <c r="G16" s="30"/>
      <c r="H16" s="30"/>
    </row>
    <row r="17" spans="1:1" ht="20.149999999999999" customHeight="1">
      <c r="A17" s="164"/>
    </row>
    <row r="18" spans="1:1" ht="20.149999999999999" customHeight="1">
      <c r="A18" s="164"/>
    </row>
    <row r="19" spans="1:1" ht="20.149999999999999" customHeight="1">
      <c r="A19" s="164"/>
    </row>
    <row r="20" spans="1:1" ht="20.149999999999999" customHeight="1">
      <c r="A20" s="164"/>
    </row>
    <row r="21" spans="1:1" ht="20.149999999999999" customHeight="1">
      <c r="A21" s="164"/>
    </row>
    <row r="22" spans="1:1" ht="20.149999999999999" customHeight="1">
      <c r="A22" s="164"/>
    </row>
    <row r="23" spans="1:1" ht="20.149999999999999" customHeight="1">
      <c r="A23" s="164"/>
    </row>
    <row r="24" spans="1:1" ht="20.149999999999999" customHeight="1">
      <c r="A24" s="164"/>
    </row>
    <row r="25" spans="1:1" ht="20.149999999999999" customHeight="1">
      <c r="A25" s="164"/>
    </row>
    <row r="26" spans="1:1" ht="20.149999999999999" customHeight="1">
      <c r="A26" s="164"/>
    </row>
    <row r="27" spans="1:1" ht="20.149999999999999" customHeight="1"/>
  </sheetData>
  <mergeCells count="5">
    <mergeCell ref="B8:H8"/>
    <mergeCell ref="B2:H2"/>
    <mergeCell ref="B3:H3"/>
    <mergeCell ref="B13:E13"/>
    <mergeCell ref="F13:H1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zoomScale="90" zoomScaleNormal="90" workbookViewId="0">
      <pane ySplit="2" topLeftCell="A3"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21.1796875" style="78" customWidth="1"/>
    <col min="3" max="3" width="40.7265625" style="77" customWidth="1"/>
    <col min="4" max="4" width="72.7265625" style="77" customWidth="1"/>
    <col min="5" max="5" width="97" style="77" customWidth="1"/>
    <col min="6" max="16384" width="11.453125" style="77"/>
  </cols>
  <sheetData>
    <row r="1" spans="1:5" ht="27.75" customHeight="1">
      <c r="A1" s="163" t="s">
        <v>309</v>
      </c>
      <c r="B1" s="85" t="s">
        <v>182</v>
      </c>
      <c r="C1" s="142" t="s">
        <v>182</v>
      </c>
      <c r="D1" s="142" t="s">
        <v>184</v>
      </c>
      <c r="E1" s="142" t="s">
        <v>185</v>
      </c>
    </row>
    <row r="2" spans="1:5" ht="14">
      <c r="A2" s="164"/>
      <c r="B2" s="85" t="s">
        <v>183</v>
      </c>
      <c r="C2" s="142"/>
      <c r="D2" s="142"/>
      <c r="E2" s="142"/>
    </row>
    <row r="3" spans="1:5" ht="98.25" customHeight="1">
      <c r="A3" s="164"/>
      <c r="B3" s="83" t="s">
        <v>40</v>
      </c>
      <c r="C3" s="93" t="s">
        <v>186</v>
      </c>
      <c r="D3" s="84" t="s">
        <v>187</v>
      </c>
      <c r="E3" s="84" t="s">
        <v>188</v>
      </c>
    </row>
    <row r="4" spans="1:5" ht="65.25" customHeight="1">
      <c r="A4" s="164"/>
      <c r="B4" s="114" t="s">
        <v>39</v>
      </c>
      <c r="C4" s="115" t="s">
        <v>189</v>
      </c>
      <c r="D4" s="116" t="s">
        <v>191</v>
      </c>
      <c r="E4" s="116" t="s">
        <v>193</v>
      </c>
    </row>
    <row r="5" spans="1:5" ht="96" customHeight="1">
      <c r="A5" s="164"/>
      <c r="B5" s="83" t="s">
        <v>38</v>
      </c>
      <c r="C5" s="93" t="s">
        <v>190</v>
      </c>
      <c r="D5" s="94" t="s">
        <v>192</v>
      </c>
      <c r="E5" s="94" t="s">
        <v>194</v>
      </c>
    </row>
    <row r="6" spans="1:5" ht="195.75" customHeight="1">
      <c r="A6" s="164"/>
      <c r="B6" s="146" t="s">
        <v>37</v>
      </c>
      <c r="C6" s="143" t="s">
        <v>195</v>
      </c>
      <c r="D6" s="116" t="s">
        <v>196</v>
      </c>
      <c r="E6" s="116" t="s">
        <v>198</v>
      </c>
    </row>
    <row r="7" spans="1:5" ht="76.5" customHeight="1">
      <c r="A7" s="164"/>
      <c r="B7" s="147"/>
      <c r="C7" s="143"/>
      <c r="D7" s="116" t="s">
        <v>197</v>
      </c>
      <c r="E7" s="116" t="s">
        <v>199</v>
      </c>
    </row>
    <row r="8" spans="1:5" ht="63" customHeight="1">
      <c r="A8" s="164"/>
      <c r="B8" s="142" t="s">
        <v>36</v>
      </c>
      <c r="C8" s="144" t="s">
        <v>200</v>
      </c>
      <c r="D8" s="82" t="s">
        <v>201</v>
      </c>
      <c r="E8" s="82" t="s">
        <v>208</v>
      </c>
    </row>
    <row r="9" spans="1:5" ht="57.75" customHeight="1">
      <c r="A9" s="164"/>
      <c r="B9" s="142"/>
      <c r="C9" s="144"/>
      <c r="D9" s="82" t="s">
        <v>202</v>
      </c>
      <c r="E9" s="82" t="s">
        <v>209</v>
      </c>
    </row>
    <row r="10" spans="1:5" ht="63" customHeight="1">
      <c r="A10" s="164"/>
      <c r="B10" s="142"/>
      <c r="C10" s="144"/>
      <c r="D10" s="82" t="s">
        <v>203</v>
      </c>
      <c r="E10" s="82" t="s">
        <v>210</v>
      </c>
    </row>
    <row r="11" spans="1:5" ht="63" customHeight="1">
      <c r="A11" s="164"/>
      <c r="B11" s="142"/>
      <c r="C11" s="144"/>
      <c r="D11" s="82" t="s">
        <v>204</v>
      </c>
      <c r="E11" s="82" t="s">
        <v>211</v>
      </c>
    </row>
    <row r="12" spans="1:5" ht="62.25" customHeight="1">
      <c r="A12" s="164"/>
      <c r="B12" s="142"/>
      <c r="C12" s="144"/>
      <c r="D12" s="82" t="s">
        <v>205</v>
      </c>
      <c r="E12" s="82" t="s">
        <v>212</v>
      </c>
    </row>
    <row r="13" spans="1:5" ht="48.75" customHeight="1">
      <c r="A13" s="164"/>
      <c r="B13" s="142"/>
      <c r="C13" s="144"/>
      <c r="D13" s="82" t="s">
        <v>206</v>
      </c>
      <c r="E13" s="82" t="s">
        <v>213</v>
      </c>
    </row>
    <row r="14" spans="1:5" ht="71.25" customHeight="1">
      <c r="A14" s="164"/>
      <c r="B14" s="142"/>
      <c r="C14" s="144"/>
      <c r="D14" s="82" t="s">
        <v>207</v>
      </c>
      <c r="E14" s="82" t="s">
        <v>214</v>
      </c>
    </row>
    <row r="15" spans="1:5" ht="58.5" hidden="1" customHeight="1">
      <c r="A15" s="164"/>
      <c r="B15" s="142"/>
      <c r="C15" s="144"/>
      <c r="D15" s="82"/>
      <c r="E15" s="82"/>
    </row>
    <row r="16" spans="1:5" ht="201" customHeight="1">
      <c r="A16" s="164"/>
      <c r="B16" s="148" t="s">
        <v>35</v>
      </c>
      <c r="C16" s="143" t="s">
        <v>215</v>
      </c>
      <c r="D16" s="116" t="s">
        <v>216</v>
      </c>
      <c r="E16" s="116" t="s">
        <v>218</v>
      </c>
    </row>
    <row r="17" spans="1:5" ht="98.25" customHeight="1">
      <c r="A17" s="164"/>
      <c r="B17" s="149"/>
      <c r="C17" s="143"/>
      <c r="D17" s="116" t="s">
        <v>217</v>
      </c>
      <c r="E17" s="116"/>
    </row>
    <row r="18" spans="1:5" ht="39">
      <c r="A18" s="164"/>
      <c r="B18" s="146" t="s">
        <v>34</v>
      </c>
      <c r="C18" s="144" t="s">
        <v>219</v>
      </c>
      <c r="D18" s="81" t="s">
        <v>220</v>
      </c>
      <c r="E18" s="81" t="s">
        <v>221</v>
      </c>
    </row>
    <row r="19" spans="1:5" ht="259.5" customHeight="1">
      <c r="A19" s="164"/>
      <c r="B19" s="147"/>
      <c r="C19" s="145"/>
      <c r="D19" s="81"/>
      <c r="E19" s="81" t="s">
        <v>222</v>
      </c>
    </row>
    <row r="20" spans="1:5" ht="141" customHeight="1" thickBot="1">
      <c r="A20" s="164"/>
      <c r="B20" s="80" t="s">
        <v>33</v>
      </c>
      <c r="C20" s="79" t="s">
        <v>223</v>
      </c>
      <c r="D20" s="98" t="s">
        <v>224</v>
      </c>
      <c r="E20" s="99" t="s">
        <v>225</v>
      </c>
    </row>
    <row r="21" spans="1:5" thickTop="1">
      <c r="A21" s="164"/>
    </row>
    <row r="22" spans="1:5" ht="14">
      <c r="A22" s="164"/>
    </row>
    <row r="23" spans="1:5" ht="14">
      <c r="A23" s="164"/>
    </row>
    <row r="24" spans="1:5" ht="14">
      <c r="A24" s="164"/>
    </row>
    <row r="25" spans="1:5" ht="14">
      <c r="A25" s="164"/>
    </row>
    <row r="26" spans="1:5" ht="14">
      <c r="A26" s="164"/>
    </row>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42"/>
  <sheetViews>
    <sheetView zoomScale="68" zoomScaleNormal="68" workbookViewId="0">
      <pane ySplit="1" topLeftCell="A2" activePane="bottomLeft" state="frozen"/>
      <selection activeCell="B2" sqref="B2:E2"/>
      <selection pane="bottomLeft" activeCell="B2" sqref="B2:E11"/>
    </sheetView>
  </sheetViews>
  <sheetFormatPr baseColWidth="10" defaultColWidth="89.54296875" defaultRowHeight="14.5"/>
  <cols>
    <col min="1" max="1" width="2.7265625" style="163" customWidth="1"/>
    <col min="2" max="2" width="58" style="86" customWidth="1"/>
    <col min="3" max="16384" width="89.54296875" style="86"/>
  </cols>
  <sheetData>
    <row r="1" spans="1:4" ht="41.25" customHeight="1">
      <c r="A1" s="163" t="s">
        <v>309</v>
      </c>
      <c r="B1" s="91" t="s">
        <v>226</v>
      </c>
      <c r="C1" s="91" t="s">
        <v>184</v>
      </c>
      <c r="D1" s="91" t="s">
        <v>227</v>
      </c>
    </row>
    <row r="2" spans="1:4" ht="275.25" customHeight="1">
      <c r="A2" s="164"/>
      <c r="B2" s="153" t="s">
        <v>228</v>
      </c>
      <c r="C2" s="90" t="s">
        <v>236</v>
      </c>
      <c r="D2" s="97" t="s">
        <v>237</v>
      </c>
    </row>
    <row r="3" spans="1:4" ht="145.5" customHeight="1">
      <c r="A3" s="164"/>
      <c r="B3" s="153"/>
      <c r="C3" s="96" t="s">
        <v>238</v>
      </c>
      <c r="D3" s="96" t="s">
        <v>239</v>
      </c>
    </row>
    <row r="4" spans="1:4" ht="78.75" customHeight="1">
      <c r="A4" s="164"/>
      <c r="B4" s="153"/>
      <c r="C4" s="97" t="s">
        <v>240</v>
      </c>
      <c r="D4" s="97" t="s">
        <v>241</v>
      </c>
    </row>
    <row r="5" spans="1:4" ht="66" customHeight="1">
      <c r="A5" s="164"/>
      <c r="B5" s="153"/>
      <c r="C5" s="96" t="s">
        <v>242</v>
      </c>
      <c r="D5" s="96" t="s">
        <v>243</v>
      </c>
    </row>
    <row r="6" spans="1:4" ht="56">
      <c r="A6" s="164"/>
      <c r="B6" s="153"/>
      <c r="C6" s="97" t="s">
        <v>244</v>
      </c>
      <c r="D6" s="97" t="s">
        <v>245</v>
      </c>
    </row>
    <row r="7" spans="1:4" ht="56">
      <c r="A7" s="164"/>
      <c r="B7" s="153"/>
      <c r="C7" s="96" t="s">
        <v>246</v>
      </c>
      <c r="D7" s="96" t="s">
        <v>247</v>
      </c>
    </row>
    <row r="8" spans="1:4" ht="224.25" customHeight="1">
      <c r="A8" s="164"/>
      <c r="B8" s="153"/>
      <c r="C8" s="97" t="s">
        <v>248</v>
      </c>
      <c r="D8" s="97" t="s">
        <v>249</v>
      </c>
    </row>
    <row r="9" spans="1:4" ht="110.25" customHeight="1">
      <c r="A9" s="164"/>
      <c r="B9" s="153"/>
      <c r="C9" s="96" t="s">
        <v>250</v>
      </c>
      <c r="D9" s="96" t="s">
        <v>251</v>
      </c>
    </row>
    <row r="10" spans="1:4" ht="108" customHeight="1">
      <c r="A10" s="164"/>
      <c r="B10" s="153"/>
      <c r="C10" s="97" t="s">
        <v>252</v>
      </c>
      <c r="D10" s="97" t="s">
        <v>253</v>
      </c>
    </row>
    <row r="11" spans="1:4" ht="103.5" customHeight="1">
      <c r="A11" s="164"/>
      <c r="B11" s="153"/>
      <c r="C11" s="96" t="s">
        <v>254</v>
      </c>
      <c r="D11" s="96" t="s">
        <v>256</v>
      </c>
    </row>
    <row r="12" spans="1:4" ht="79.5" customHeight="1">
      <c r="A12" s="164"/>
      <c r="B12" s="152" t="s">
        <v>229</v>
      </c>
      <c r="C12" s="156" t="s">
        <v>255</v>
      </c>
      <c r="D12" s="97" t="s">
        <v>257</v>
      </c>
    </row>
    <row r="13" spans="1:4" ht="89.25" customHeight="1">
      <c r="A13" s="164"/>
      <c r="B13" s="152"/>
      <c r="C13" s="156"/>
      <c r="D13" s="97" t="s">
        <v>258</v>
      </c>
    </row>
    <row r="14" spans="1:4" ht="113.25" customHeight="1">
      <c r="A14" s="164"/>
      <c r="B14" s="152"/>
      <c r="C14" s="153" t="s">
        <v>259</v>
      </c>
      <c r="D14" s="96" t="s">
        <v>260</v>
      </c>
    </row>
    <row r="15" spans="1:4" ht="94.5" customHeight="1">
      <c r="A15" s="164"/>
      <c r="B15" s="152"/>
      <c r="C15" s="153"/>
      <c r="D15" s="96" t="s">
        <v>261</v>
      </c>
    </row>
    <row r="16" spans="1:4" ht="104.25" customHeight="1">
      <c r="A16" s="164"/>
      <c r="B16" s="152"/>
      <c r="C16" s="117" t="s">
        <v>262</v>
      </c>
      <c r="D16" s="117" t="s">
        <v>265</v>
      </c>
    </row>
    <row r="17" spans="1:4" ht="106.5" customHeight="1">
      <c r="A17" s="164"/>
      <c r="B17" s="152"/>
      <c r="C17" s="96" t="s">
        <v>263</v>
      </c>
      <c r="D17" s="96" t="s">
        <v>266</v>
      </c>
    </row>
    <row r="18" spans="1:4" ht="38.25" customHeight="1">
      <c r="A18" s="164"/>
      <c r="B18" s="152"/>
      <c r="C18" s="156" t="s">
        <v>264</v>
      </c>
      <c r="D18" t="s">
        <v>267</v>
      </c>
    </row>
    <row r="19" spans="1:4" ht="50.25" customHeight="1">
      <c r="A19" s="164"/>
      <c r="B19" s="152"/>
      <c r="C19" s="156"/>
      <c r="D19" s="155" t="s">
        <v>268</v>
      </c>
    </row>
    <row r="20" spans="1:4" ht="33.75" customHeight="1">
      <c r="A20" s="164"/>
      <c r="B20" s="152"/>
      <c r="C20" s="156"/>
      <c r="D20" s="155"/>
    </row>
    <row r="21" spans="1:4" ht="145.5" customHeight="1">
      <c r="A21" s="164"/>
      <c r="B21" s="152"/>
      <c r="C21" s="92" t="s">
        <v>269</v>
      </c>
      <c r="D21" s="96" t="s">
        <v>270</v>
      </c>
    </row>
    <row r="22" spans="1:4" ht="71.25" customHeight="1">
      <c r="A22" s="164"/>
      <c r="B22" s="96" t="s">
        <v>230</v>
      </c>
      <c r="C22" s="153" t="s">
        <v>271</v>
      </c>
      <c r="D22" s="153"/>
    </row>
    <row r="23" spans="1:4" ht="102" customHeight="1">
      <c r="A23" s="164"/>
      <c r="B23" s="157" t="s">
        <v>231</v>
      </c>
      <c r="C23" s="118" t="s">
        <v>272</v>
      </c>
      <c r="D23" s="89" t="s">
        <v>276</v>
      </c>
    </row>
    <row r="24" spans="1:4" ht="86.25" customHeight="1">
      <c r="A24" s="164"/>
      <c r="B24" s="157"/>
      <c r="C24" s="96" t="s">
        <v>273</v>
      </c>
      <c r="D24" s="96" t="s">
        <v>277</v>
      </c>
    </row>
    <row r="25" spans="1:4" ht="85.5" customHeight="1">
      <c r="A25" s="164"/>
      <c r="B25" s="157"/>
      <c r="C25" s="118" t="s">
        <v>274</v>
      </c>
      <c r="D25" s="89" t="s">
        <v>278</v>
      </c>
    </row>
    <row r="26" spans="1:4" ht="138.75" customHeight="1">
      <c r="A26" s="164"/>
      <c r="B26" s="157"/>
      <c r="C26" s="92" t="s">
        <v>275</v>
      </c>
      <c r="D26" s="96" t="s">
        <v>279</v>
      </c>
    </row>
    <row r="27" spans="1:4" ht="374.25" customHeight="1">
      <c r="B27" s="100" t="s">
        <v>232</v>
      </c>
      <c r="C27" s="87" t="s">
        <v>280</v>
      </c>
      <c r="D27" s="89" t="s">
        <v>281</v>
      </c>
    </row>
    <row r="28" spans="1:4" ht="219" customHeight="1">
      <c r="B28" s="96" t="s">
        <v>233</v>
      </c>
      <c r="C28" s="96" t="s">
        <v>282</v>
      </c>
      <c r="D28" s="96" t="s">
        <v>283</v>
      </c>
    </row>
    <row r="29" spans="1:4" ht="253.5" customHeight="1">
      <c r="B29" s="100" t="s">
        <v>234</v>
      </c>
      <c r="C29" s="95" t="s">
        <v>284</v>
      </c>
      <c r="D29" s="95" t="s">
        <v>285</v>
      </c>
    </row>
    <row r="30" spans="1:4" ht="297" customHeight="1">
      <c r="B30" s="153" t="s">
        <v>235</v>
      </c>
      <c r="C30" s="92" t="s">
        <v>286</v>
      </c>
      <c r="D30" s="96" t="s">
        <v>288</v>
      </c>
    </row>
    <row r="31" spans="1:4" ht="167.25" customHeight="1">
      <c r="B31" s="154"/>
      <c r="C31" s="88" t="s">
        <v>202</v>
      </c>
      <c r="D31" s="95" t="s">
        <v>289</v>
      </c>
    </row>
    <row r="32" spans="1:4" ht="144" customHeight="1">
      <c r="B32" s="154"/>
      <c r="C32" s="92" t="s">
        <v>287</v>
      </c>
      <c r="D32" s="96" t="s">
        <v>290</v>
      </c>
    </row>
    <row r="33" spans="2:4" ht="56">
      <c r="B33" s="154"/>
      <c r="C33" s="88" t="s">
        <v>204</v>
      </c>
      <c r="D33" s="95" t="s">
        <v>298</v>
      </c>
    </row>
    <row r="34" spans="2:4" ht="105.75" customHeight="1">
      <c r="B34" s="154"/>
      <c r="C34" s="92" t="s">
        <v>205</v>
      </c>
      <c r="D34" s="96" t="s">
        <v>297</v>
      </c>
    </row>
    <row r="35" spans="2:4" ht="99" customHeight="1">
      <c r="B35" s="154"/>
      <c r="C35" s="88" t="s">
        <v>291</v>
      </c>
      <c r="D35" s="95" t="s">
        <v>296</v>
      </c>
    </row>
    <row r="36" spans="2:4" ht="208.5" customHeight="1">
      <c r="B36" s="154"/>
      <c r="C36" s="92" t="s">
        <v>292</v>
      </c>
      <c r="D36" s="96" t="s">
        <v>295</v>
      </c>
    </row>
    <row r="37" spans="2:4" ht="180.75" customHeight="1" thickBot="1">
      <c r="B37" s="154"/>
      <c r="C37" s="100" t="s">
        <v>293</v>
      </c>
      <c r="D37" s="100" t="s">
        <v>294</v>
      </c>
    </row>
    <row r="38" spans="2:4" ht="113.25" customHeight="1" thickTop="1">
      <c r="B38" s="150"/>
      <c r="C38" s="151"/>
      <c r="D38" s="151"/>
    </row>
    <row r="42" spans="2:4">
      <c r="C42" s="87"/>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ex!A1" display="&lt;&lt;"/>
  </hyperlink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6"/>
  <sheetViews>
    <sheetView showGridLines="0" zoomScaleNormal="100" workbookViewId="0">
      <selection activeCell="B2" sqref="B2:E11"/>
    </sheetView>
  </sheetViews>
  <sheetFormatPr baseColWidth="10" defaultRowHeight="14.5"/>
  <cols>
    <col min="1" max="1" width="2.7265625" style="163"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c r="A1" s="163" t="s">
        <v>309</v>
      </c>
    </row>
    <row r="2" spans="1:6" ht="20.149999999999999" customHeight="1">
      <c r="A2" s="164"/>
      <c r="B2" s="121" t="s">
        <v>45</v>
      </c>
      <c r="C2" s="121"/>
      <c r="D2" s="121"/>
      <c r="E2" s="121"/>
      <c r="F2" s="4"/>
    </row>
    <row r="3" spans="1:6" ht="20.149999999999999" customHeight="1" thickBot="1">
      <c r="A3" s="164"/>
      <c r="B3" s="122" t="s">
        <v>46</v>
      </c>
      <c r="C3" s="122"/>
      <c r="D3" s="122"/>
      <c r="E3" s="122"/>
      <c r="F3" s="20"/>
    </row>
    <row r="4" spans="1:6" ht="25.5" customHeight="1" thickBot="1">
      <c r="A4" s="164"/>
      <c r="B4" s="62"/>
      <c r="C4" s="34">
        <v>2016</v>
      </c>
      <c r="D4" s="34">
        <f>+C4+1</f>
        <v>2017</v>
      </c>
      <c r="E4" s="34">
        <f>+D4+1</f>
        <v>2018</v>
      </c>
    </row>
    <row r="5" spans="1:6" ht="20.149999999999999" customHeight="1" thickBot="1">
      <c r="A5" s="164"/>
      <c r="B5" s="8" t="s">
        <v>41</v>
      </c>
      <c r="C5" s="9">
        <v>-0.3</v>
      </c>
      <c r="D5" s="36">
        <v>-0.3</v>
      </c>
      <c r="E5" s="36">
        <v>-0.3</v>
      </c>
      <c r="F5" s="16"/>
    </row>
    <row r="6" spans="1:6" ht="33" customHeight="1" thickBot="1">
      <c r="A6" s="164"/>
      <c r="B6" s="7" t="s">
        <v>42</v>
      </c>
      <c r="C6" s="6">
        <v>1.4</v>
      </c>
      <c r="D6" s="35">
        <v>1.7</v>
      </c>
      <c r="E6" s="35">
        <v>2.1</v>
      </c>
      <c r="F6" s="18"/>
    </row>
    <row r="7" spans="1:6" ht="20.149999999999999" customHeight="1" thickBot="1">
      <c r="A7" s="164"/>
      <c r="B7" s="8" t="s">
        <v>47</v>
      </c>
      <c r="C7" s="36">
        <v>1.1100000000000001</v>
      </c>
      <c r="D7" s="36">
        <v>1.1299999999999999</v>
      </c>
      <c r="E7" s="36">
        <v>1.18</v>
      </c>
      <c r="F7" s="17"/>
    </row>
    <row r="8" spans="1:6" ht="20.149999999999999" customHeight="1" thickBot="1">
      <c r="A8" s="164"/>
      <c r="B8" s="7" t="s">
        <v>48</v>
      </c>
      <c r="C8" s="6">
        <v>3</v>
      </c>
      <c r="D8" s="35">
        <v>3.5</v>
      </c>
      <c r="E8" s="35">
        <v>3.6</v>
      </c>
      <c r="F8" s="16"/>
    </row>
    <row r="9" spans="1:6" ht="20.149999999999999" customHeight="1" thickBot="1">
      <c r="A9" s="164"/>
      <c r="B9" s="8" t="s">
        <v>43</v>
      </c>
      <c r="C9" s="9">
        <v>1.8</v>
      </c>
      <c r="D9" s="36">
        <v>2.2000000000000002</v>
      </c>
      <c r="E9" s="36">
        <v>1.8</v>
      </c>
      <c r="F9" s="16"/>
    </row>
    <row r="10" spans="1:6" ht="20.149999999999999" customHeight="1" thickBot="1">
      <c r="A10" s="164"/>
      <c r="B10" s="7" t="s">
        <v>44</v>
      </c>
      <c r="C10" s="6">
        <v>2.4</v>
      </c>
      <c r="D10" s="35">
        <v>3.6</v>
      </c>
      <c r="E10" s="35">
        <v>4.0999999999999996</v>
      </c>
      <c r="F10" s="16"/>
    </row>
    <row r="11" spans="1:6" ht="20.149999999999999" customHeight="1" thickBot="1">
      <c r="A11" s="164"/>
      <c r="B11" s="101" t="s">
        <v>49</v>
      </c>
      <c r="C11" s="9">
        <v>43.3</v>
      </c>
      <c r="D11" s="36">
        <v>52.8</v>
      </c>
      <c r="E11" s="36">
        <v>54.8</v>
      </c>
      <c r="F11" s="16"/>
    </row>
    <row r="12" spans="1:6" ht="18.75" customHeight="1" thickTop="1">
      <c r="A12" s="164"/>
      <c r="B12" s="119" t="s">
        <v>50</v>
      </c>
      <c r="C12" s="120"/>
      <c r="D12" s="120"/>
      <c r="E12" s="120"/>
      <c r="F12" s="102"/>
    </row>
    <row r="13" spans="1:6" ht="14">
      <c r="A13" s="164"/>
    </row>
    <row r="14" spans="1:6" ht="14">
      <c r="A14" s="164"/>
    </row>
    <row r="15" spans="1:6" ht="14">
      <c r="A15" s="164"/>
    </row>
    <row r="16" spans="1:6"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12:E1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2.453125" style="5" customWidth="1"/>
    <col min="3" max="3" width="9.453125" style="14" customWidth="1"/>
    <col min="4" max="7" width="13.7265625" style="5" customWidth="1"/>
    <col min="8" max="16384" width="11.453125" style="65"/>
  </cols>
  <sheetData>
    <row r="1" spans="1:10">
      <c r="A1" s="163" t="s">
        <v>309</v>
      </c>
    </row>
    <row r="2" spans="1:10" s="63" customFormat="1" ht="20.149999999999999" customHeight="1">
      <c r="A2" s="164"/>
      <c r="B2" s="121" t="s">
        <v>68</v>
      </c>
      <c r="C2" s="121"/>
      <c r="D2" s="121"/>
      <c r="E2" s="121"/>
      <c r="F2" s="121"/>
      <c r="G2" s="121"/>
    </row>
    <row r="3" spans="1:10" s="64" customFormat="1" ht="20.149999999999999" customHeight="1" thickBot="1">
      <c r="A3" s="164"/>
      <c r="B3" s="122" t="s">
        <v>69</v>
      </c>
      <c r="C3" s="122"/>
      <c r="D3" s="122"/>
      <c r="E3" s="122"/>
      <c r="F3" s="122"/>
      <c r="G3" s="122"/>
    </row>
    <row r="4" spans="1:10" ht="20.149999999999999" customHeight="1" thickBot="1">
      <c r="A4" s="164"/>
      <c r="B4" s="6"/>
      <c r="C4" s="34" t="s">
        <v>8</v>
      </c>
      <c r="D4" s="34">
        <v>2016</v>
      </c>
      <c r="E4" s="34">
        <f>+D4</f>
        <v>2016</v>
      </c>
      <c r="F4" s="34">
        <f>+E4+1</f>
        <v>2017</v>
      </c>
      <c r="G4" s="34">
        <f>+F4+1</f>
        <v>2018</v>
      </c>
    </row>
    <row r="5" spans="1:10" ht="20.149999999999999" customHeight="1">
      <c r="A5" s="164"/>
      <c r="B5" s="41"/>
      <c r="C5" s="41"/>
      <c r="D5" s="42" t="s">
        <v>70</v>
      </c>
      <c r="E5" s="123" t="s">
        <v>71</v>
      </c>
      <c r="F5" s="124"/>
      <c r="G5" s="125"/>
    </row>
    <row r="6" spans="1:10" ht="20.149999999999999" customHeight="1" thickBot="1">
      <c r="A6" s="164"/>
      <c r="B6" s="7" t="s">
        <v>51</v>
      </c>
      <c r="C6" s="6" t="s">
        <v>30</v>
      </c>
      <c r="D6" s="35">
        <v>102.29754550445072</v>
      </c>
      <c r="E6" s="35">
        <v>3.2744504718674738</v>
      </c>
      <c r="F6" s="35">
        <v>3.1398660474996953</v>
      </c>
      <c r="G6" s="35">
        <v>2.3316752843373312</v>
      </c>
      <c r="H6" s="66"/>
      <c r="I6" s="66"/>
      <c r="J6" s="66"/>
    </row>
    <row r="7" spans="1:10" ht="20.149999999999999" customHeight="1" thickBot="1">
      <c r="A7" s="164"/>
      <c r="B7" s="8" t="s">
        <v>52</v>
      </c>
      <c r="C7" s="9"/>
      <c r="D7" s="36"/>
      <c r="E7" s="36">
        <v>0.50196770471064855</v>
      </c>
      <c r="F7" s="36">
        <v>0.85387891804293847</v>
      </c>
      <c r="G7" s="36">
        <v>0.8966048505403279</v>
      </c>
    </row>
    <row r="8" spans="1:10" ht="20.149999999999999" customHeight="1" thickBot="1">
      <c r="A8" s="164"/>
      <c r="B8" s="103" t="s">
        <v>53</v>
      </c>
      <c r="C8" s="6"/>
      <c r="D8" s="35"/>
      <c r="E8" s="35"/>
      <c r="F8" s="35"/>
      <c r="G8" s="35"/>
    </row>
    <row r="9" spans="1:10" ht="20.149999999999999" customHeight="1" thickBot="1">
      <c r="A9" s="164"/>
      <c r="B9" s="104" t="s">
        <v>54</v>
      </c>
      <c r="C9" s="9"/>
      <c r="D9" s="36"/>
      <c r="E9" s="36">
        <v>-0.24407729102953191</v>
      </c>
      <c r="F9" s="36">
        <v>-5.7175417387822502E-2</v>
      </c>
      <c r="G9" s="36">
        <v>-9.8626299906234838E-2</v>
      </c>
    </row>
    <row r="10" spans="1:10" ht="20.149999999999999" customHeight="1" thickBot="1">
      <c r="A10" s="164"/>
      <c r="B10" s="105" t="s">
        <v>31</v>
      </c>
      <c r="C10" s="6"/>
      <c r="D10" s="35"/>
      <c r="E10" s="35">
        <v>0.2759897446991344</v>
      </c>
      <c r="F10" s="35">
        <v>0.34675457865511738</v>
      </c>
      <c r="G10" s="35">
        <v>0.39955859794802429</v>
      </c>
    </row>
    <row r="11" spans="1:10" ht="20.149999999999999" customHeight="1" thickBot="1">
      <c r="A11" s="164"/>
      <c r="B11" s="104" t="s">
        <v>55</v>
      </c>
      <c r="C11" s="9"/>
      <c r="D11" s="36"/>
      <c r="E11" s="36">
        <v>0.46947810000004253</v>
      </c>
      <c r="F11" s="36">
        <v>0.56129098999999627</v>
      </c>
      <c r="G11" s="36">
        <v>0.59252169999997051</v>
      </c>
    </row>
    <row r="12" spans="1:10" ht="20.149999999999999" customHeight="1">
      <c r="A12" s="164"/>
      <c r="B12" s="10" t="s">
        <v>56</v>
      </c>
      <c r="C12" s="11" t="s">
        <v>30</v>
      </c>
      <c r="D12" s="76">
        <v>1118.5219999999997</v>
      </c>
      <c r="E12" s="37">
        <v>3.5670436426733731</v>
      </c>
      <c r="F12" s="37">
        <v>4.3378752835286027</v>
      </c>
      <c r="G12" s="37">
        <v>3.9840666630562849</v>
      </c>
    </row>
    <row r="13" spans="1:10" ht="20.149999999999999" customHeight="1" thickBot="1">
      <c r="A13" s="164"/>
      <c r="B13" s="8" t="s">
        <v>57</v>
      </c>
      <c r="C13" s="9"/>
      <c r="D13" s="36"/>
      <c r="E13" s="36"/>
      <c r="F13" s="36"/>
      <c r="G13" s="36"/>
    </row>
    <row r="14" spans="1:10" ht="20.149999999999999" customHeight="1" thickBot="1">
      <c r="A14" s="164"/>
      <c r="B14" s="7" t="s">
        <v>58</v>
      </c>
      <c r="C14" s="6" t="s">
        <v>29</v>
      </c>
      <c r="D14" s="35">
        <v>98.352335286147337</v>
      </c>
      <c r="E14" s="35">
        <v>3.0177115521139886</v>
      </c>
      <c r="F14" s="35">
        <v>2.4500000000000188</v>
      </c>
      <c r="G14" s="35">
        <v>1.7700000000000049</v>
      </c>
    </row>
    <row r="15" spans="1:10" ht="20.149999999999999" customHeight="1" thickBot="1">
      <c r="A15" s="164"/>
      <c r="B15" s="8" t="s">
        <v>59</v>
      </c>
      <c r="C15" s="9" t="s">
        <v>29</v>
      </c>
      <c r="D15" s="36">
        <v>95.421868729992852</v>
      </c>
      <c r="E15" s="36">
        <v>0.82279018778110835</v>
      </c>
      <c r="F15" s="36">
        <v>0.9</v>
      </c>
      <c r="G15" s="36">
        <v>0.7</v>
      </c>
    </row>
    <row r="16" spans="1:10" ht="20.149999999999999" customHeight="1" thickBot="1">
      <c r="A16" s="164"/>
      <c r="B16" s="7" t="s">
        <v>60</v>
      </c>
      <c r="C16" s="6" t="s">
        <v>28</v>
      </c>
      <c r="D16" s="35">
        <v>94.613910291587814</v>
      </c>
      <c r="E16" s="35">
        <v>3.3298176846255467</v>
      </c>
      <c r="F16" s="35">
        <v>4.1809888492092773</v>
      </c>
      <c r="G16" s="35">
        <v>3.4492338077731555</v>
      </c>
    </row>
    <row r="17" spans="1:7" ht="20.149999999999999" customHeight="1" thickBot="1">
      <c r="A17" s="164"/>
      <c r="B17" s="8" t="s">
        <v>61</v>
      </c>
      <c r="C17" s="9" t="s">
        <v>25</v>
      </c>
      <c r="D17" s="36">
        <v>98.739131927490234</v>
      </c>
      <c r="E17" s="36">
        <v>-3.7407464492808726E-2</v>
      </c>
      <c r="F17" s="36">
        <v>0</v>
      </c>
      <c r="G17" s="36">
        <v>0</v>
      </c>
    </row>
    <row r="18" spans="1:7" ht="20.149999999999999" customHeight="1" thickBot="1">
      <c r="A18" s="164"/>
      <c r="B18" s="7" t="s">
        <v>62</v>
      </c>
      <c r="C18" s="6" t="s">
        <v>27</v>
      </c>
      <c r="D18" s="35">
        <v>128.85246923716656</v>
      </c>
      <c r="E18" s="35">
        <v>4.7535892237646982</v>
      </c>
      <c r="F18" s="35">
        <v>6.1558467090891744</v>
      </c>
      <c r="G18" s="35">
        <v>5.1119154361099151</v>
      </c>
    </row>
    <row r="19" spans="1:7" ht="20.149999999999999" customHeight="1" thickBot="1">
      <c r="A19" s="164"/>
      <c r="B19" s="8" t="s">
        <v>63</v>
      </c>
      <c r="C19" s="9" t="s">
        <v>26</v>
      </c>
      <c r="D19" s="36">
        <v>107.17257242730307</v>
      </c>
      <c r="E19" s="36">
        <v>2.6856720479599971</v>
      </c>
      <c r="F19" s="36">
        <v>4.3640382713947323</v>
      </c>
      <c r="G19" s="36">
        <v>4.1078162040769195</v>
      </c>
    </row>
    <row r="20" spans="1:7" ht="20.149999999999999" customHeight="1" thickBot="1">
      <c r="A20" s="164"/>
      <c r="B20" s="7" t="s">
        <v>64</v>
      </c>
      <c r="C20" s="6"/>
      <c r="D20" s="35"/>
      <c r="E20" s="35"/>
      <c r="F20" s="35"/>
      <c r="G20" s="35"/>
    </row>
    <row r="21" spans="1:7" ht="20.149999999999999" customHeight="1" thickBot="1">
      <c r="A21" s="164"/>
      <c r="B21" s="8" t="s">
        <v>65</v>
      </c>
      <c r="C21" s="9"/>
      <c r="D21" s="36"/>
      <c r="E21" s="36">
        <v>2.5323180206699765</v>
      </c>
      <c r="F21" s="36">
        <v>2.4178544554165509</v>
      </c>
      <c r="G21" s="36">
        <v>1.8472255342303672</v>
      </c>
    </row>
    <row r="22" spans="1:7" ht="20.149999999999999" customHeight="1" thickBot="1">
      <c r="A22" s="164"/>
      <c r="B22" s="7" t="s">
        <v>66</v>
      </c>
      <c r="C22" s="6" t="s">
        <v>25</v>
      </c>
      <c r="D22" s="35"/>
      <c r="E22" s="35">
        <v>-3.7407464492808726E-2</v>
      </c>
      <c r="F22" s="35">
        <v>0</v>
      </c>
      <c r="G22" s="35">
        <v>0</v>
      </c>
    </row>
    <row r="23" spans="1:7" ht="20.149999999999999" customHeight="1" thickBot="1">
      <c r="A23" s="164"/>
      <c r="B23" s="12" t="s">
        <v>67</v>
      </c>
      <c r="C23" s="13" t="s">
        <v>24</v>
      </c>
      <c r="D23" s="38"/>
      <c r="E23" s="38">
        <v>0.74213245119749738</v>
      </c>
      <c r="F23" s="38">
        <v>0.72201159208314447</v>
      </c>
      <c r="G23" s="38">
        <v>0.48444975010696401</v>
      </c>
    </row>
    <row r="24" spans="1:7" ht="20.25" customHeight="1" thickTop="1">
      <c r="A24" s="164"/>
      <c r="B24" s="119" t="s">
        <v>72</v>
      </c>
      <c r="C24" s="120"/>
      <c r="D24" s="120"/>
      <c r="E24" s="120"/>
      <c r="F24" s="120"/>
      <c r="G24" s="120"/>
    </row>
    <row r="25" spans="1:7" ht="14">
      <c r="A25" s="164"/>
    </row>
    <row r="26" spans="1:7" ht="14">
      <c r="A26" s="164"/>
    </row>
  </sheetData>
  <mergeCells count="4">
    <mergeCell ref="B24:G24"/>
    <mergeCell ref="E5:G5"/>
    <mergeCell ref="B2:G2"/>
    <mergeCell ref="B3:G3"/>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51.1796875" style="22" customWidth="1"/>
    <col min="3" max="7" width="11.1796875" style="22" customWidth="1"/>
    <col min="8" max="16384" width="11.453125" style="22"/>
  </cols>
  <sheetData>
    <row r="1" spans="1:10">
      <c r="A1" s="163" t="s">
        <v>309</v>
      </c>
    </row>
    <row r="2" spans="1:10" s="24" customFormat="1" ht="20.149999999999999" customHeight="1">
      <c r="A2" s="164"/>
      <c r="B2" s="126" t="s">
        <v>78</v>
      </c>
      <c r="C2" s="126"/>
      <c r="D2" s="126"/>
      <c r="E2" s="126"/>
      <c r="F2" s="126"/>
      <c r="G2" s="126"/>
    </row>
    <row r="3" spans="1:10" s="24" customFormat="1" ht="10" customHeight="1" thickBot="1">
      <c r="A3" s="164"/>
      <c r="B3" s="4"/>
      <c r="C3" s="4"/>
      <c r="D3" s="4"/>
      <c r="E3" s="4"/>
      <c r="F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73</v>
      </c>
      <c r="C6" s="6"/>
      <c r="D6" s="76">
        <v>17417.709750000002</v>
      </c>
      <c r="E6" s="35">
        <v>2.9944275023829903</v>
      </c>
      <c r="F6" s="35">
        <v>2.9</v>
      </c>
      <c r="G6" s="35">
        <v>2.3716752843373534</v>
      </c>
      <c r="H6" s="21"/>
      <c r="I6" s="21"/>
      <c r="J6" s="21"/>
    </row>
    <row r="7" spans="1:10" s="15" customFormat="1" ht="20.149999999999999" customHeight="1" thickBot="1">
      <c r="A7" s="164"/>
      <c r="B7" s="8" t="s">
        <v>74</v>
      </c>
      <c r="C7" s="9"/>
      <c r="D7" s="36"/>
      <c r="E7" s="36">
        <v>19.634706197441364</v>
      </c>
      <c r="F7" s="36">
        <v>17.157792202175443</v>
      </c>
      <c r="G7" s="36">
        <v>15.487930956652631</v>
      </c>
    </row>
    <row r="8" spans="1:10" s="15" customFormat="1" ht="20.149999999999999" customHeight="1" thickBot="1">
      <c r="A8" s="164"/>
      <c r="B8" s="7" t="s">
        <v>75</v>
      </c>
      <c r="C8" s="6"/>
      <c r="D8" s="35">
        <v>63.485382944708583</v>
      </c>
      <c r="E8" s="35">
        <v>0.27188166998453056</v>
      </c>
      <c r="F8" s="35">
        <v>0.23310597424655022</v>
      </c>
      <c r="G8" s="35">
        <v>-3.9073308011117192E-2</v>
      </c>
    </row>
    <row r="9" spans="1:10" s="15" customFormat="1" ht="20.149999999999999" customHeight="1" thickBot="1">
      <c r="A9" s="164"/>
      <c r="B9" s="8" t="s">
        <v>76</v>
      </c>
      <c r="C9" s="9" t="s">
        <v>16</v>
      </c>
      <c r="D9" s="36">
        <v>532.85199999999998</v>
      </c>
      <c r="E9" s="36">
        <v>2.912280091854913</v>
      </c>
      <c r="F9" s="36">
        <v>4.0960427410700051</v>
      </c>
      <c r="G9" s="36">
        <v>3.6367346323472161</v>
      </c>
    </row>
    <row r="10" spans="1:10" s="15" customFormat="1" ht="20.149999999999999" customHeight="1">
      <c r="A10" s="164"/>
      <c r="B10" s="40" t="s">
        <v>77</v>
      </c>
      <c r="C10" s="11"/>
      <c r="D10" s="37">
        <v>35.444578849008394</v>
      </c>
      <c r="E10" s="37">
        <v>-0.33391062116066017</v>
      </c>
      <c r="F10" s="37">
        <v>1.0641191660873739</v>
      </c>
      <c r="G10" s="37">
        <v>1.1369574516831626</v>
      </c>
    </row>
    <row r="11" spans="1:10" s="15" customFormat="1" ht="20.149999999999999" customHeight="1" thickBot="1">
      <c r="A11" s="164"/>
      <c r="B11" s="8" t="s">
        <v>81</v>
      </c>
      <c r="C11" s="9"/>
      <c r="D11" s="36">
        <v>32304.5</v>
      </c>
      <c r="E11" s="36">
        <v>2.6</v>
      </c>
      <c r="F11" s="36">
        <v>1.8</v>
      </c>
      <c r="G11" s="36">
        <v>1.8</v>
      </c>
    </row>
    <row r="12" spans="1:10" s="15" customFormat="1" ht="20.149999999999999" customHeight="1" thickBot="1">
      <c r="A12" s="164"/>
      <c r="B12" s="108" t="s">
        <v>82</v>
      </c>
      <c r="C12" s="109"/>
      <c r="D12" s="110">
        <v>34.200000000000003</v>
      </c>
      <c r="E12" s="110">
        <v>0.6</v>
      </c>
      <c r="F12" s="110">
        <v>1.3</v>
      </c>
      <c r="G12" s="110">
        <v>0.5</v>
      </c>
    </row>
    <row r="13" spans="1:10" s="15" customFormat="1" ht="12.75" customHeight="1" thickTop="1">
      <c r="A13" s="164"/>
      <c r="B13" s="106" t="s">
        <v>79</v>
      </c>
      <c r="C13" s="106"/>
      <c r="D13" s="106"/>
      <c r="E13" s="106"/>
      <c r="F13" s="106"/>
      <c r="G13" s="106"/>
    </row>
    <row r="14" spans="1:10" s="15" customFormat="1" ht="12" customHeight="1">
      <c r="A14" s="164"/>
      <c r="B14" s="107" t="s">
        <v>80</v>
      </c>
      <c r="C14" s="107"/>
      <c r="D14" s="107"/>
      <c r="E14" s="107"/>
      <c r="F14" s="107"/>
      <c r="G14" s="107"/>
    </row>
    <row r="15" spans="1:10" s="15" customFormat="1" ht="12.75" customHeight="1">
      <c r="A15" s="164"/>
      <c r="B15" s="107" t="s">
        <v>72</v>
      </c>
      <c r="C15" s="107"/>
      <c r="D15" s="107"/>
      <c r="E15" s="107"/>
      <c r="F15" s="107"/>
      <c r="G15" s="107"/>
    </row>
    <row r="16" spans="1:10"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2">
    <mergeCell ref="B2:G2"/>
    <mergeCell ref="E5:G5"/>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8.81640625" style="22" customWidth="1"/>
    <col min="3" max="7" width="13.7265625" style="22" customWidth="1"/>
    <col min="8" max="16384" width="11.453125" style="22"/>
  </cols>
  <sheetData>
    <row r="1" spans="1:10">
      <c r="A1" s="163" t="s">
        <v>309</v>
      </c>
    </row>
    <row r="2" spans="1:10" s="24" customFormat="1" ht="20.149999999999999" customHeight="1">
      <c r="A2" s="164"/>
      <c r="B2" s="126" t="s">
        <v>83</v>
      </c>
      <c r="C2" s="126"/>
      <c r="D2" s="126"/>
      <c r="E2" s="126"/>
      <c r="F2" s="126"/>
      <c r="G2" s="126"/>
    </row>
    <row r="3" spans="1:10" s="24" customFormat="1" ht="10" customHeight="1" thickBot="1">
      <c r="A3" s="164"/>
      <c r="B3" s="4"/>
      <c r="C3" s="4"/>
      <c r="D3" s="4"/>
      <c r="E3" s="4"/>
      <c r="F3" s="4"/>
      <c r="G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84</v>
      </c>
      <c r="C6" s="6"/>
      <c r="D6" s="35">
        <v>101.15322596987501</v>
      </c>
      <c r="E6" s="35">
        <v>0.28331612462619837</v>
      </c>
      <c r="F6" s="35">
        <v>1.1615384835551579</v>
      </c>
      <c r="G6" s="35">
        <v>1.6147408650621697</v>
      </c>
      <c r="H6" s="21"/>
      <c r="I6" s="21"/>
      <c r="J6" s="21"/>
    </row>
    <row r="7" spans="1:10" s="15" customFormat="1" ht="20.149999999999999" customHeight="1" thickBot="1">
      <c r="A7" s="164"/>
      <c r="B7" s="8" t="s">
        <v>85</v>
      </c>
      <c r="C7" s="9"/>
      <c r="D7" s="36">
        <v>105.9417326580232</v>
      </c>
      <c r="E7" s="36">
        <v>-8.0123189504832659E-2</v>
      </c>
      <c r="F7" s="36">
        <v>1.9622000000000028</v>
      </c>
      <c r="G7" s="36">
        <v>1.6399999999999748</v>
      </c>
    </row>
    <row r="8" spans="1:10" s="15" customFormat="1" ht="20.149999999999999" customHeight="1" thickBot="1">
      <c r="A8" s="164"/>
      <c r="B8" s="7" t="s">
        <v>86</v>
      </c>
      <c r="C8" s="6"/>
      <c r="D8" s="35">
        <v>99.673139806506825</v>
      </c>
      <c r="E8" s="35">
        <v>0.11963523819646937</v>
      </c>
      <c r="F8" s="35">
        <v>0.3</v>
      </c>
      <c r="G8" s="35">
        <v>0.66</v>
      </c>
    </row>
    <row r="9" spans="1:10" s="15" customFormat="1" ht="20.149999999999999" customHeight="1" thickBot="1">
      <c r="A9" s="164"/>
      <c r="B9" s="8" t="s">
        <v>87</v>
      </c>
      <c r="C9" s="9"/>
      <c r="D9" s="36">
        <v>94.93525666504101</v>
      </c>
      <c r="E9" s="36">
        <v>1.0372749483170685</v>
      </c>
      <c r="F9" s="36">
        <v>1.3290860898728107</v>
      </c>
      <c r="G9" s="36">
        <v>2.2910279827580649</v>
      </c>
    </row>
    <row r="10" spans="1:10" s="15" customFormat="1" ht="20.149999999999999" customHeight="1">
      <c r="A10" s="164"/>
      <c r="B10" s="40" t="s">
        <v>88</v>
      </c>
      <c r="C10" s="11"/>
      <c r="D10" s="37">
        <v>103.67980207312964</v>
      </c>
      <c r="E10" s="37">
        <v>-1.1130669963776207</v>
      </c>
      <c r="F10" s="37">
        <v>3.641220000852341</v>
      </c>
      <c r="G10" s="37">
        <v>3.2968091627985752</v>
      </c>
    </row>
    <row r="11" spans="1:10" s="15" customFormat="1" ht="20.149999999999999" customHeight="1" thickBot="1">
      <c r="A11" s="164"/>
      <c r="B11" s="8" t="s">
        <v>89</v>
      </c>
      <c r="C11" s="9"/>
      <c r="D11" s="36">
        <v>107.72869000699188</v>
      </c>
      <c r="E11" s="36">
        <v>-1.5781949348664392</v>
      </c>
      <c r="F11" s="36">
        <v>5.0204225036863059</v>
      </c>
      <c r="G11" s="36">
        <v>3.4085894736036737</v>
      </c>
    </row>
    <row r="12" spans="1:10" s="15" customFormat="1" ht="12" customHeight="1" thickTop="1">
      <c r="A12" s="164"/>
      <c r="B12" s="127" t="s">
        <v>90</v>
      </c>
      <c r="C12" s="128"/>
      <c r="D12" s="111"/>
      <c r="E12" s="111"/>
      <c r="F12" s="111"/>
      <c r="G12" s="111"/>
    </row>
    <row r="13" spans="1:10" s="15" customFormat="1" ht="12" customHeight="1">
      <c r="A13" s="164"/>
      <c r="B13" s="112" t="s">
        <v>72</v>
      </c>
      <c r="C13" s="112"/>
      <c r="D13" s="112"/>
      <c r="E13" s="112"/>
      <c r="F13" s="112"/>
      <c r="G13" s="112"/>
    </row>
    <row r="14" spans="1:10" ht="20.149999999999999" customHeight="1">
      <c r="A14" s="164"/>
    </row>
    <row r="15" spans="1:10" ht="20.149999999999999" customHeight="1">
      <c r="A15" s="164"/>
    </row>
    <row r="16" spans="1:10" ht="20.149999999999999" customHeight="1">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2:G2"/>
    <mergeCell ref="E5:G5"/>
    <mergeCell ref="B12:C12"/>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49.81640625" style="15" customWidth="1"/>
    <col min="3" max="6" width="12.7265625" style="15" customWidth="1"/>
    <col min="7" max="16384" width="11.453125" style="15"/>
  </cols>
  <sheetData>
    <row r="1" spans="1:10" ht="20.149999999999999" customHeight="1">
      <c r="A1" s="163" t="s">
        <v>309</v>
      </c>
    </row>
    <row r="2" spans="1:10" ht="20.149999999999999" customHeight="1">
      <c r="A2" s="164"/>
      <c r="B2" s="131" t="s">
        <v>98</v>
      </c>
      <c r="C2" s="131"/>
      <c r="D2" s="131"/>
      <c r="E2" s="131"/>
      <c r="F2" s="131"/>
    </row>
    <row r="3" spans="1:10" s="23" customFormat="1" ht="10" customHeight="1" thickBot="1">
      <c r="A3" s="164"/>
      <c r="B3" s="26"/>
      <c r="C3" s="26"/>
      <c r="D3" s="26"/>
      <c r="E3" s="26"/>
      <c r="F3" s="26"/>
    </row>
    <row r="4" spans="1:10" ht="20.149999999999999" customHeight="1" thickBot="1">
      <c r="A4" s="164"/>
      <c r="B4" s="6"/>
      <c r="C4" s="34" t="s">
        <v>8</v>
      </c>
      <c r="D4" s="34">
        <v>2016</v>
      </c>
      <c r="E4" s="34">
        <f>+D4+1</f>
        <v>2017</v>
      </c>
      <c r="F4" s="34">
        <f>+E4+1</f>
        <v>2018</v>
      </c>
    </row>
    <row r="5" spans="1:10" ht="20.149999999999999" customHeight="1">
      <c r="A5" s="164"/>
      <c r="B5" s="41"/>
      <c r="C5" s="41"/>
      <c r="D5" s="123" t="s">
        <v>97</v>
      </c>
      <c r="E5" s="124"/>
      <c r="F5" s="124"/>
    </row>
    <row r="6" spans="1:10" ht="20.149999999999999" customHeight="1" thickBot="1">
      <c r="A6" s="164"/>
      <c r="B6" s="7" t="s">
        <v>91</v>
      </c>
      <c r="C6" s="6" t="s">
        <v>32</v>
      </c>
      <c r="D6" s="35">
        <v>2.1304006537198226</v>
      </c>
      <c r="E6" s="35">
        <v>1.8253948883408662</v>
      </c>
      <c r="F6" s="35">
        <v>1.7313210302767186</v>
      </c>
      <c r="H6" s="21"/>
      <c r="I6" s="21"/>
      <c r="J6" s="21"/>
    </row>
    <row r="7" spans="1:10" ht="20.149999999999999" customHeight="1" thickBot="1">
      <c r="A7" s="164"/>
      <c r="B7" s="113" t="s">
        <v>92</v>
      </c>
      <c r="C7" s="9"/>
      <c r="D7" s="36">
        <v>3.0171959067412204</v>
      </c>
      <c r="E7" s="36">
        <v>3.3013504868455161</v>
      </c>
      <c r="F7" s="36">
        <v>3.7255934978804874</v>
      </c>
    </row>
    <row r="8" spans="1:10" ht="20.149999999999999" customHeight="1" thickBot="1">
      <c r="A8" s="164"/>
      <c r="B8" s="103" t="s">
        <v>93</v>
      </c>
      <c r="C8" s="6"/>
      <c r="D8" s="35">
        <v>-1.1265759636377293</v>
      </c>
      <c r="E8" s="35">
        <v>-1.6138426562761925</v>
      </c>
      <c r="F8" s="35">
        <v>-2.1202462913698912</v>
      </c>
    </row>
    <row r="9" spans="1:10" ht="20.149999999999999" customHeight="1" thickBot="1">
      <c r="A9" s="164"/>
      <c r="B9" s="113" t="s">
        <v>94</v>
      </c>
      <c r="C9" s="9"/>
      <c r="D9" s="36">
        <v>0.23978071061633127</v>
      </c>
      <c r="E9" s="36">
        <v>0.1378870577715422</v>
      </c>
      <c r="F9" s="36">
        <v>0.12597382376612176</v>
      </c>
    </row>
    <row r="10" spans="1:10" ht="20.149999999999999" customHeight="1">
      <c r="A10" s="164"/>
      <c r="B10" s="40" t="s">
        <v>95</v>
      </c>
      <c r="C10" s="11" t="s">
        <v>32</v>
      </c>
      <c r="D10" s="37">
        <f>+D6-D11</f>
        <v>6.6364362971850408</v>
      </c>
      <c r="E10" s="37">
        <f>+E6-E11</f>
        <v>4.9583365493638842</v>
      </c>
      <c r="F10" s="37">
        <f>+F6-F11</f>
        <v>4.0338519157601462</v>
      </c>
    </row>
    <row r="11" spans="1:10" ht="20.149999999999999" customHeight="1" thickBot="1">
      <c r="A11" s="164"/>
      <c r="B11" s="8" t="s">
        <v>96</v>
      </c>
      <c r="C11" s="9" t="s">
        <v>32</v>
      </c>
      <c r="D11" s="36">
        <v>-4.5060356434652178</v>
      </c>
      <c r="E11" s="36">
        <v>-3.1329416610230183</v>
      </c>
      <c r="F11" s="36">
        <v>-2.3025308854834274</v>
      </c>
    </row>
    <row r="12" spans="1:10" ht="12" customHeight="1" thickTop="1">
      <c r="A12" s="164"/>
      <c r="B12" s="119" t="s">
        <v>99</v>
      </c>
      <c r="C12" s="120"/>
      <c r="D12" s="120"/>
      <c r="E12" s="120"/>
      <c r="F12" s="120"/>
      <c r="G12" s="46"/>
    </row>
    <row r="13" spans="1:10" ht="12" customHeight="1">
      <c r="A13" s="164"/>
      <c r="B13" s="129" t="s">
        <v>100</v>
      </c>
      <c r="C13" s="130"/>
      <c r="D13" s="130"/>
      <c r="E13" s="130"/>
      <c r="F13" s="130"/>
      <c r="G13" s="46"/>
    </row>
    <row r="14" spans="1:10" ht="12" customHeight="1">
      <c r="A14" s="164"/>
      <c r="B14" s="129"/>
      <c r="C14" s="130"/>
      <c r="D14" s="130"/>
      <c r="E14" s="130"/>
      <c r="F14" s="130"/>
      <c r="G14" s="130"/>
    </row>
    <row r="15" spans="1:10" ht="12" customHeight="1">
      <c r="A15" s="164"/>
      <c r="B15" s="129"/>
      <c r="C15" s="130"/>
      <c r="D15" s="130"/>
      <c r="E15" s="130"/>
      <c r="F15" s="130"/>
      <c r="G15" s="130"/>
    </row>
    <row r="16" spans="1:10" ht="20.149999999999999" customHeight="1">
      <c r="A16" s="164"/>
      <c r="D16" s="25"/>
      <c r="E16" s="25"/>
      <c r="F16" s="25"/>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6">
    <mergeCell ref="B14:G14"/>
    <mergeCell ref="B15:G15"/>
    <mergeCell ref="B2:F2"/>
    <mergeCell ref="D5:F5"/>
    <mergeCell ref="B12:F12"/>
    <mergeCell ref="B13:F1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showGridLines="0" workbookViewId="0">
      <selection activeCell="B2" sqref="B2:E11"/>
    </sheetView>
  </sheetViews>
  <sheetFormatPr baseColWidth="10" defaultRowHeight="14.5"/>
  <cols>
    <col min="1" max="1" width="2.7265625" style="163" customWidth="1"/>
    <col min="2" max="2" width="28.7265625" customWidth="1"/>
    <col min="3" max="5" width="15.7265625" customWidth="1"/>
  </cols>
  <sheetData>
    <row r="1" spans="1:5">
      <c r="A1" s="163" t="s">
        <v>309</v>
      </c>
    </row>
    <row r="2" spans="1:5" ht="30.75" customHeight="1" thickBot="1">
      <c r="A2" s="164"/>
      <c r="B2" s="132" t="s">
        <v>101</v>
      </c>
      <c r="C2" s="132"/>
      <c r="D2" s="133"/>
      <c r="E2" s="134"/>
    </row>
    <row r="3" spans="1:5" ht="24" customHeight="1" thickBot="1">
      <c r="A3" s="164"/>
      <c r="B3" s="34" t="s">
        <v>102</v>
      </c>
      <c r="C3" s="34">
        <v>2018</v>
      </c>
      <c r="D3" s="34">
        <v>2019</v>
      </c>
      <c r="E3" s="34">
        <v>2020</v>
      </c>
    </row>
    <row r="4" spans="1:5" ht="24" customHeight="1" thickBot="1">
      <c r="A4" s="164"/>
      <c r="B4" s="7" t="s">
        <v>107</v>
      </c>
      <c r="C4" s="47">
        <v>-0.7</v>
      </c>
      <c r="D4" s="47">
        <v>-0.3</v>
      </c>
      <c r="E4" s="48">
        <v>0</v>
      </c>
    </row>
    <row r="5" spans="1:5" ht="24" customHeight="1" thickBot="1">
      <c r="A5" s="164"/>
      <c r="B5" s="8" t="s">
        <v>105</v>
      </c>
      <c r="C5" s="49">
        <v>-1.1000000000000001</v>
      </c>
      <c r="D5" s="49">
        <v>-0.9</v>
      </c>
      <c r="E5" s="50">
        <v>-0.5</v>
      </c>
    </row>
    <row r="6" spans="1:5" ht="24" customHeight="1" thickBot="1">
      <c r="A6" s="164"/>
      <c r="B6" s="7" t="s">
        <v>104</v>
      </c>
      <c r="C6" s="47">
        <v>-0.4</v>
      </c>
      <c r="D6" s="47">
        <v>-0.1</v>
      </c>
      <c r="E6" s="48">
        <v>0</v>
      </c>
    </row>
    <row r="7" spans="1:5" ht="24" customHeight="1" thickBot="1">
      <c r="A7" s="164"/>
      <c r="B7" s="8" t="s">
        <v>108</v>
      </c>
      <c r="C7" s="49">
        <v>0</v>
      </c>
      <c r="D7" s="49">
        <v>0</v>
      </c>
      <c r="E7" s="50">
        <v>0</v>
      </c>
    </row>
    <row r="8" spans="1:5" ht="24" customHeight="1" thickBot="1">
      <c r="A8" s="164"/>
      <c r="B8" s="51" t="s">
        <v>106</v>
      </c>
      <c r="C8" s="52">
        <v>-2.2000000000000002</v>
      </c>
      <c r="D8" s="52">
        <v>-1.3</v>
      </c>
      <c r="E8" s="53">
        <v>-0.5</v>
      </c>
    </row>
    <row r="9" spans="1:5" ht="6" customHeight="1" thickBot="1">
      <c r="A9" s="164"/>
      <c r="B9" s="3"/>
      <c r="C9" s="3"/>
      <c r="D9" s="2"/>
      <c r="E9" s="1"/>
    </row>
    <row r="10" spans="1:5" ht="15" thickTop="1">
      <c r="A10" s="164"/>
      <c r="B10" t="s">
        <v>103</v>
      </c>
    </row>
    <row r="11" spans="1:5">
      <c r="A11" s="164"/>
    </row>
    <row r="12" spans="1:5">
      <c r="A12" s="164"/>
    </row>
    <row r="13" spans="1:5">
      <c r="A13" s="164"/>
    </row>
    <row r="14" spans="1:5">
      <c r="A14" s="164"/>
    </row>
    <row r="15" spans="1:5">
      <c r="A15" s="164"/>
    </row>
    <row r="16" spans="1:5">
      <c r="A16" s="164"/>
    </row>
    <row r="17" spans="1:1">
      <c r="A17" s="164"/>
    </row>
    <row r="18" spans="1:1">
      <c r="A18" s="164"/>
    </row>
    <row r="19" spans="1:1">
      <c r="A19" s="164"/>
    </row>
    <row r="20" spans="1:1">
      <c r="A20" s="164"/>
    </row>
    <row r="21" spans="1:1">
      <c r="A21" s="164"/>
    </row>
    <row r="22" spans="1:1">
      <c r="A22" s="164"/>
    </row>
    <row r="23" spans="1:1">
      <c r="A23" s="164"/>
    </row>
    <row r="24" spans="1:1">
      <c r="A24" s="164"/>
    </row>
    <row r="25" spans="1:1">
      <c r="A25" s="164"/>
    </row>
    <row r="26" spans="1:1">
      <c r="A26" s="164"/>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6"/>
  <sheetViews>
    <sheetView showGridLines="0" workbookViewId="0">
      <selection activeCell="B2" sqref="B2:E11"/>
    </sheetView>
  </sheetViews>
  <sheetFormatPr baseColWidth="10" defaultColWidth="11.453125" defaultRowHeight="14.5"/>
  <cols>
    <col min="1" max="1" width="2.7265625" style="163" customWidth="1"/>
    <col min="2" max="2" width="38.7265625" style="67" customWidth="1"/>
    <col min="3" max="3" width="13.26953125" style="67" customWidth="1"/>
    <col min="4" max="5" width="15.1796875" style="67" customWidth="1"/>
    <col min="6" max="16384" width="11.453125" style="67"/>
  </cols>
  <sheetData>
    <row r="1" spans="1:5">
      <c r="A1" s="163" t="s">
        <v>309</v>
      </c>
    </row>
    <row r="2" spans="1:5" ht="23.25" customHeight="1">
      <c r="A2" s="164"/>
      <c r="B2" s="136" t="s">
        <v>109</v>
      </c>
      <c r="C2" s="136"/>
      <c r="D2" s="136"/>
      <c r="E2" s="136"/>
    </row>
    <row r="3" spans="1:5" thickBot="1">
      <c r="A3" s="164"/>
      <c r="B3" s="135"/>
      <c r="C3" s="135"/>
      <c r="D3" s="135"/>
    </row>
    <row r="4" spans="1:5" ht="51.75" customHeight="1" thickBot="1">
      <c r="A4" s="164"/>
      <c r="B4" s="34" t="s">
        <v>22</v>
      </c>
      <c r="C4" s="34" t="s">
        <v>23</v>
      </c>
      <c r="D4" s="34" t="s">
        <v>110</v>
      </c>
      <c r="E4" s="34" t="s">
        <v>111</v>
      </c>
    </row>
    <row r="5" spans="1:5" ht="23.25" customHeight="1" thickBot="1">
      <c r="A5" s="164"/>
      <c r="B5" s="7" t="s">
        <v>107</v>
      </c>
      <c r="C5" s="68">
        <v>-2.5000000000000001E-2</v>
      </c>
      <c r="D5" s="68">
        <v>-1.67E-2</v>
      </c>
      <c r="E5" s="68">
        <v>-8.0000000000000002E-3</v>
      </c>
    </row>
    <row r="6" spans="1:5" ht="23.25" customHeight="1" thickBot="1">
      <c r="A6" s="164"/>
      <c r="B6" s="8" t="s">
        <v>105</v>
      </c>
      <c r="C6" s="69">
        <v>-1.6E-2</v>
      </c>
      <c r="D6" s="69">
        <v>-1.4800000000000001E-2</v>
      </c>
      <c r="E6" s="69">
        <v>-1.0999999999999999E-2</v>
      </c>
    </row>
    <row r="7" spans="1:5" ht="23.25" customHeight="1" thickBot="1">
      <c r="A7" s="164"/>
      <c r="B7" s="7" t="s">
        <v>112</v>
      </c>
      <c r="C7" s="68">
        <v>-2E-3</v>
      </c>
      <c r="D7" s="68">
        <v>2.0000000000000001E-4</v>
      </c>
      <c r="E7" s="68">
        <v>-4.0000000000000001E-3</v>
      </c>
    </row>
    <row r="8" spans="1:5" ht="23.25" customHeight="1">
      <c r="A8" s="164"/>
      <c r="B8" s="12" t="s">
        <v>113</v>
      </c>
      <c r="C8" s="70">
        <f>SUM(C5:C7)</f>
        <v>-4.3000000000000003E-2</v>
      </c>
      <c r="D8" s="70">
        <f>SUM(D5:D7)</f>
        <v>-3.1300000000000001E-2</v>
      </c>
      <c r="E8" s="70">
        <f>SUM(E5:E7)</f>
        <v>-2.3E-2</v>
      </c>
    </row>
    <row r="9" spans="1:5" s="64" customFormat="1" ht="7.5" customHeight="1" thickBot="1">
      <c r="A9" s="164"/>
      <c r="B9" s="71"/>
      <c r="C9" s="72"/>
      <c r="D9" s="73"/>
      <c r="E9" s="73"/>
    </row>
    <row r="10" spans="1:5" ht="15" thickTop="1">
      <c r="A10" s="164"/>
      <c r="B10" t="s">
        <v>103</v>
      </c>
      <c r="E10" s="74"/>
    </row>
    <row r="11" spans="1:5" ht="14">
      <c r="A11" s="164"/>
      <c r="C11" s="75"/>
      <c r="D11" s="75"/>
    </row>
    <row r="12" spans="1:5" ht="14">
      <c r="A12" s="164"/>
    </row>
    <row r="13" spans="1:5" ht="14">
      <c r="A13" s="164"/>
    </row>
    <row r="14" spans="1:5" ht="14">
      <c r="A14" s="164"/>
    </row>
    <row r="15" spans="1:5" ht="14">
      <c r="A15" s="164"/>
    </row>
    <row r="16" spans="1:5" ht="14">
      <c r="A16" s="164"/>
    </row>
    <row r="17" spans="1:2" ht="14">
      <c r="A17" s="164"/>
    </row>
    <row r="18" spans="1:2" ht="14">
      <c r="A18" s="164"/>
    </row>
    <row r="19" spans="1:2" ht="14">
      <c r="A19" s="164"/>
    </row>
    <row r="20" spans="1:2" ht="14">
      <c r="A20" s="164"/>
    </row>
    <row r="21" spans="1:2" ht="14">
      <c r="A21" s="164"/>
    </row>
    <row r="22" spans="1:2" ht="14">
      <c r="A22" s="164"/>
    </row>
    <row r="23" spans="1:2" ht="14">
      <c r="A23" s="164"/>
    </row>
    <row r="24" spans="1:2" ht="14">
      <c r="A24" s="164"/>
    </row>
    <row r="25" spans="1:2" ht="14">
      <c r="A25" s="164"/>
    </row>
    <row r="26" spans="1:2">
      <c r="B26" s="64"/>
    </row>
  </sheetData>
  <mergeCells count="2">
    <mergeCell ref="B3:D3"/>
    <mergeCell ref="B2:E2"/>
  </mergeCells>
  <hyperlinks>
    <hyperlink ref="A1" location="Index!A1"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30"/>
  <sheetViews>
    <sheetView showGridLines="0" zoomScaleNormal="100" workbookViewId="0">
      <selection activeCell="B2" sqref="B2:E11"/>
    </sheetView>
  </sheetViews>
  <sheetFormatPr baseColWidth="10" defaultColWidth="11.453125" defaultRowHeight="14.5"/>
  <cols>
    <col min="1" max="1" width="2.7265625" style="163" customWidth="1"/>
    <col min="2" max="2" width="39.7265625" style="22" customWidth="1"/>
    <col min="3" max="3" width="12.54296875" style="22" customWidth="1"/>
    <col min="4" max="4" width="15" style="22" customWidth="1"/>
    <col min="5" max="5" width="16" style="22" customWidth="1"/>
    <col min="6" max="16384" width="11.453125" style="5"/>
  </cols>
  <sheetData>
    <row r="1" spans="1:9">
      <c r="A1" s="163" t="s">
        <v>309</v>
      </c>
    </row>
    <row r="2" spans="1:9" ht="27" customHeight="1">
      <c r="A2" s="164"/>
      <c r="B2" s="121" t="s">
        <v>114</v>
      </c>
      <c r="C2" s="121"/>
      <c r="D2" s="121"/>
      <c r="E2" s="121"/>
    </row>
    <row r="3" spans="1:9" thickBot="1">
      <c r="A3" s="164"/>
      <c r="B3" s="137" t="s">
        <v>115</v>
      </c>
      <c r="C3" s="137"/>
      <c r="D3" s="137"/>
      <c r="E3" s="137"/>
    </row>
    <row r="4" spans="1:9" ht="24" customHeight="1" thickBot="1">
      <c r="A4" s="164"/>
      <c r="B4" s="6"/>
      <c r="C4" s="34" t="s">
        <v>8</v>
      </c>
      <c r="D4" s="34">
        <v>2017</v>
      </c>
      <c r="E4" s="34">
        <v>2018</v>
      </c>
    </row>
    <row r="5" spans="1:9" ht="20.149999999999999" customHeight="1" thickBot="1">
      <c r="A5" s="164"/>
      <c r="B5" s="7" t="s">
        <v>116</v>
      </c>
      <c r="C5" s="6" t="s">
        <v>9</v>
      </c>
      <c r="D5" s="35">
        <v>38.075153306312082</v>
      </c>
      <c r="E5" s="35">
        <v>38.260995348298138</v>
      </c>
    </row>
    <row r="6" spans="1:9" s="15" customFormat="1" ht="20.149999999999999" customHeight="1">
      <c r="A6" s="164"/>
      <c r="B6" s="43" t="s">
        <v>117</v>
      </c>
      <c r="C6" s="43"/>
      <c r="D6" s="44"/>
      <c r="E6" s="44"/>
      <c r="F6" s="5"/>
      <c r="G6" s="5"/>
      <c r="H6" s="5"/>
      <c r="I6" s="5"/>
    </row>
    <row r="7" spans="1:9" ht="20.149999999999999" customHeight="1" thickBot="1">
      <c r="A7" s="164"/>
      <c r="B7" s="8" t="s">
        <v>118</v>
      </c>
      <c r="C7" s="9" t="s">
        <v>10</v>
      </c>
      <c r="D7" s="36">
        <v>11.723330848285759</v>
      </c>
      <c r="E7" s="36">
        <v>11.706848963330291</v>
      </c>
    </row>
    <row r="8" spans="1:9" ht="20.149999999999999" customHeight="1" thickBot="1">
      <c r="A8" s="164"/>
      <c r="B8" s="7" t="s">
        <v>119</v>
      </c>
      <c r="C8" s="6" t="s">
        <v>11</v>
      </c>
      <c r="D8" s="35">
        <v>10.266125094710183</v>
      </c>
      <c r="E8" s="35">
        <v>10.541401505532043</v>
      </c>
    </row>
    <row r="9" spans="1:9" ht="20.149999999999999" customHeight="1" thickBot="1">
      <c r="A9" s="164"/>
      <c r="B9" s="8" t="s">
        <v>120</v>
      </c>
      <c r="C9" s="9" t="s">
        <v>12</v>
      </c>
      <c r="D9" s="36">
        <v>0.51234159028339021</v>
      </c>
      <c r="E9" s="36">
        <v>0.52149873710304406</v>
      </c>
    </row>
    <row r="10" spans="1:9" ht="20.149999999999999" customHeight="1" thickBot="1">
      <c r="A10" s="164"/>
      <c r="B10" s="7" t="s">
        <v>121</v>
      </c>
      <c r="C10" s="6" t="s">
        <v>13</v>
      </c>
      <c r="D10" s="35">
        <v>12.23995932109278</v>
      </c>
      <c r="E10" s="35">
        <v>12.241834833392874</v>
      </c>
    </row>
    <row r="11" spans="1:9" ht="20.149999999999999" customHeight="1" thickBot="1">
      <c r="A11" s="164"/>
      <c r="B11" s="8" t="s">
        <v>122</v>
      </c>
      <c r="C11" s="9" t="s">
        <v>14</v>
      </c>
      <c r="D11" s="36">
        <v>0.60057816798455099</v>
      </c>
      <c r="E11" s="36">
        <v>0.5990748582360016</v>
      </c>
    </row>
    <row r="12" spans="1:9" ht="20.149999999999999" customHeight="1" thickBot="1">
      <c r="A12" s="164"/>
      <c r="B12" s="7" t="s">
        <v>123</v>
      </c>
      <c r="C12" s="6"/>
      <c r="D12" s="35">
        <v>2.7328182839554191</v>
      </c>
      <c r="E12" s="35">
        <v>2.6503364507038838</v>
      </c>
    </row>
    <row r="13" spans="1:9" ht="26.25" customHeight="1" thickBot="1">
      <c r="A13" s="164"/>
      <c r="B13" s="8" t="s">
        <v>124</v>
      </c>
      <c r="C13" s="9"/>
      <c r="D13" s="36">
        <v>34.659926043924798</v>
      </c>
      <c r="E13" s="36">
        <v>34.932888511213086</v>
      </c>
    </row>
    <row r="14" spans="1:9" ht="20.149999999999999" customHeight="1" thickBot="1">
      <c r="A14" s="164"/>
      <c r="B14" s="7" t="s">
        <v>125</v>
      </c>
      <c r="C14" s="6" t="s">
        <v>15</v>
      </c>
      <c r="D14" s="35">
        <v>41.2080949673351</v>
      </c>
      <c r="E14" s="35">
        <v>40.563526233781566</v>
      </c>
    </row>
    <row r="15" spans="1:9" s="15" customFormat="1" ht="20.149999999999999" customHeight="1">
      <c r="A15" s="164"/>
      <c r="B15" s="43" t="s">
        <v>117</v>
      </c>
      <c r="C15" s="43"/>
      <c r="D15" s="44"/>
      <c r="E15" s="44"/>
      <c r="F15" s="5"/>
      <c r="G15" s="5"/>
      <c r="H15" s="5"/>
      <c r="I15" s="5"/>
    </row>
    <row r="16" spans="1:9" ht="20.149999999999999" customHeight="1" thickBot="1">
      <c r="A16" s="164"/>
      <c r="B16" s="7" t="s">
        <v>126</v>
      </c>
      <c r="C16" s="6" t="s">
        <v>16</v>
      </c>
      <c r="D16" s="35">
        <v>10.556225959731423</v>
      </c>
      <c r="E16" s="35">
        <v>10.232986753527037</v>
      </c>
    </row>
    <row r="17" spans="1:5" ht="20.149999999999999" customHeight="1" thickBot="1">
      <c r="A17" s="164"/>
      <c r="B17" s="8" t="s">
        <v>127</v>
      </c>
      <c r="C17" s="9" t="s">
        <v>17</v>
      </c>
      <c r="D17" s="36">
        <v>5.0235039964329413</v>
      </c>
      <c r="E17" s="36">
        <v>4.9566392869027531</v>
      </c>
    </row>
    <row r="18" spans="1:5" ht="20.149999999999999" customHeight="1" thickBot="1">
      <c r="A18" s="164"/>
      <c r="B18" s="7" t="s">
        <v>128</v>
      </c>
      <c r="C18" s="6" t="s">
        <v>18</v>
      </c>
      <c r="D18" s="35">
        <v>17.76934957079208</v>
      </c>
      <c r="E18" s="35">
        <v>17.538450227093186</v>
      </c>
    </row>
    <row r="19" spans="1:5" ht="20.149999999999999" customHeight="1" thickBot="1">
      <c r="A19" s="164"/>
      <c r="B19" s="8" t="s">
        <v>129</v>
      </c>
      <c r="C19" s="9"/>
      <c r="D19" s="36">
        <v>1.499517468929896</v>
      </c>
      <c r="E19" s="36">
        <v>1.4292920792439405</v>
      </c>
    </row>
    <row r="20" spans="1:5" ht="20.149999999999999" customHeight="1" thickBot="1">
      <c r="A20" s="164"/>
      <c r="B20" s="7" t="s">
        <v>130</v>
      </c>
      <c r="C20" s="6" t="s">
        <v>5</v>
      </c>
      <c r="D20" s="35">
        <v>2.620128295139335</v>
      </c>
      <c r="E20" s="35">
        <v>2.5557967917115896</v>
      </c>
    </row>
    <row r="21" spans="1:5" ht="20.149999999999999" customHeight="1" thickBot="1">
      <c r="A21" s="164"/>
      <c r="B21" s="8" t="s">
        <v>131</v>
      </c>
      <c r="C21" s="9" t="s">
        <v>19</v>
      </c>
      <c r="D21" s="36">
        <v>1.0862914127413965</v>
      </c>
      <c r="E21" s="36">
        <v>1.0655644432397289</v>
      </c>
    </row>
    <row r="22" spans="1:5" ht="20.149999999999999" customHeight="1" thickBot="1">
      <c r="A22" s="164"/>
      <c r="B22" s="7" t="s">
        <v>132</v>
      </c>
      <c r="C22" s="6" t="s">
        <v>20</v>
      </c>
      <c r="D22" s="35">
        <v>1.8648856110737289</v>
      </c>
      <c r="E22" s="35">
        <v>1.9994432407480529</v>
      </c>
    </row>
    <row r="23" spans="1:5" ht="20.149999999999999" customHeight="1" thickBot="1">
      <c r="A23" s="164"/>
      <c r="B23" s="8" t="s">
        <v>133</v>
      </c>
      <c r="C23" s="9" t="s">
        <v>21</v>
      </c>
      <c r="D23" s="36">
        <v>0.67398778792005876</v>
      </c>
      <c r="E23" s="36">
        <v>0.57400115788399353</v>
      </c>
    </row>
    <row r="24" spans="1:5" ht="20.149999999999999" customHeight="1" thickBot="1">
      <c r="A24" s="164"/>
      <c r="B24" s="7" t="s">
        <v>134</v>
      </c>
      <c r="C24" s="6"/>
      <c r="D24" s="35">
        <v>1.6137242797942333</v>
      </c>
      <c r="E24" s="35">
        <v>1.5277719680584712</v>
      </c>
    </row>
    <row r="25" spans="1:5" thickTop="1">
      <c r="A25" s="164"/>
      <c r="B25" s="119" t="s">
        <v>103</v>
      </c>
      <c r="C25" s="120"/>
      <c r="D25" s="120"/>
      <c r="E25" s="120"/>
    </row>
    <row r="26" spans="1:5" ht="14">
      <c r="A26" s="164"/>
      <c r="B26" s="45"/>
      <c r="C26" s="46"/>
      <c r="D26" s="46"/>
      <c r="E26" s="46"/>
    </row>
    <row r="27" spans="1:5">
      <c r="D27" s="29"/>
      <c r="E27" s="29"/>
    </row>
    <row r="28" spans="1:5">
      <c r="D28" s="30"/>
      <c r="E28" s="30"/>
    </row>
    <row r="29" spans="1:5">
      <c r="D29" s="29"/>
      <c r="E29" s="29"/>
    </row>
    <row r="30" spans="1:5">
      <c r="D30" s="28"/>
      <c r="E30" s="28"/>
    </row>
  </sheetData>
  <mergeCells count="3">
    <mergeCell ref="B2:E2"/>
    <mergeCell ref="B3:E3"/>
    <mergeCell ref="B25:E25"/>
  </mergeCells>
  <hyperlinks>
    <hyperlink ref="A1" location="Index!A1"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2021-01-21T23:00:00+00:00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EB128808-A479-4948-9D3E-27C3726A1614}"/>
</file>

<file path=customXml/itemProps2.xml><?xml version="1.0" encoding="utf-8"?>
<ds:datastoreItem xmlns:ds="http://schemas.openxmlformats.org/officeDocument/2006/customXml" ds:itemID="{1E9C41E5-3957-43C8-87B2-6CDB93C6DBB9}"/>
</file>

<file path=customXml/itemProps3.xml><?xml version="1.0" encoding="utf-8"?>
<ds:datastoreItem xmlns:ds="http://schemas.openxmlformats.org/officeDocument/2006/customXml" ds:itemID="{C7699243-C518-4825-82F4-AC6E7FFFD3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1.1 Basic Assumptions</vt:lpstr>
      <vt:lpstr>1.2 Macroeconomic Outlooks</vt:lpstr>
      <vt:lpstr>1.3 Labour Market</vt:lpstr>
      <vt:lpstr>1.4 Evolution of Prices</vt:lpstr>
      <vt:lpstr>1.5 Sectoral Balances</vt:lpstr>
      <vt:lpstr>2.1 Objectives Approved</vt:lpstr>
      <vt:lpstr>2.2  national accounting </vt:lpstr>
      <vt:lpstr>2.3  Income Expenditure Targets</vt:lpstr>
      <vt:lpstr>2.4 Budgetary Objectives</vt:lpstr>
      <vt:lpstr>2.5 Discretionary Effort</vt:lpstr>
      <vt:lpstr>2.6 Evolution of debt</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Budgetary Plan (tables included in the report)</dc:title>
  <dc:creator/>
  <cp:lastModifiedBy>SGCIEF</cp:lastModifiedBy>
  <cp:lastPrinted>2017-10-10T17:13:16Z</cp:lastPrinted>
  <dcterms:created xsi:type="dcterms:W3CDTF">2017-10-06T08:25:14Z</dcterms:created>
  <dcterms:modified xsi:type="dcterms:W3CDTF">2021-01-22T10:36:37Z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202200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